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defaultThemeVersion="124226"/>
  <mc:AlternateContent xmlns:mc="http://schemas.openxmlformats.org/markup-compatibility/2006">
    <mc:Choice Requires="x15">
      <x15ac:absPath xmlns:x15ac="http://schemas.microsoft.com/office/spreadsheetml/2010/11/ac" url="U:\Daten\Erneuerbare Energien\Photovoltaik\PV-Konzept 2023\Konzept_Endausfertigung\"/>
    </mc:Choice>
  </mc:AlternateContent>
  <bookViews>
    <workbookView xWindow="0" yWindow="0" windowWidth="28800" windowHeight="12300" tabRatio="735"/>
  </bookViews>
  <sheets>
    <sheet name="ProjektMaske" sheetId="23" r:id="rId1"/>
    <sheet name="Ergebnis" sheetId="12" r:id="rId2"/>
    <sheet name="00_Ausschluss SAW " sheetId="22" r:id="rId3"/>
    <sheet name="01_Landwirtsch" sheetId="19" r:id="rId4"/>
    <sheet name="02_Landschaft" sheetId="20" r:id="rId5"/>
    <sheet name="03_Natur" sheetId="21" r:id="rId6"/>
    <sheet name="04_Städtebau" sheetId="16" r:id="rId7"/>
    <sheet name="05_Energie" sheetId="17" r:id="rId8"/>
    <sheet name="06_Raumord" sheetId="13" r:id="rId9"/>
    <sheet name="07_ Öffent" sheetId="15" r:id="rId10"/>
    <sheet name="nur zur Info_Herleitung " sheetId="18" r:id="rId11"/>
  </sheets>
  <definedNames>
    <definedName name="_xlnm.Print_Area" localSheetId="2">'00_Ausschluss SAW '!$B$2:$H$29</definedName>
    <definedName name="_xlnm.Print_Area" localSheetId="3">'01_Landwirtsch'!$A$1:$J$66</definedName>
    <definedName name="_xlnm.Print_Area" localSheetId="4">'02_Landschaft'!$A$1:$J$93</definedName>
    <definedName name="_xlnm.Print_Area" localSheetId="5">'03_Natur'!$A$1:$J$57</definedName>
    <definedName name="_xlnm.Print_Area" localSheetId="6">'04_Städtebau'!$A$1:$J$55</definedName>
    <definedName name="_xlnm.Print_Area" localSheetId="7">'05_Energie'!$A$1:$J$58</definedName>
    <definedName name="_xlnm.Print_Area" localSheetId="8">'06_Raumord'!$A$1:$J$40</definedName>
    <definedName name="_xlnm.Print_Area" localSheetId="9">'07_ Öffent'!$A$1:$J$45</definedName>
    <definedName name="_xlnm.Print_Area" localSheetId="1">Ergebnis!$A$1:$J$31</definedName>
    <definedName name="_xlnm.Print_Area" localSheetId="10">'nur zur Info_Herleitung '!$B$2:$I$76</definedName>
    <definedName name="_xlnm.Print_Area" localSheetId="0">ProjektMaske!$A$2:$M$39</definedName>
    <definedName name="Print_Area" localSheetId="2">'00_Ausschluss SAW '!$A$2:$H$33</definedName>
    <definedName name="Print_Area" localSheetId="3">'01_Landwirtsch'!$A$1:$J$63</definedName>
    <definedName name="Print_Area" localSheetId="4">'02_Landschaft'!$A$1:$J$93</definedName>
    <definedName name="Print_Area" localSheetId="5">'03_Natur'!$A$1:$J$61</definedName>
    <definedName name="Print_Area" localSheetId="6">'04_Städtebau'!$A$1:$J$55</definedName>
    <definedName name="Print_Area" localSheetId="7">'05_Energie'!$A$1:$J$55</definedName>
    <definedName name="Print_Area" localSheetId="8">'06_Raumord'!$A$1:$J$40</definedName>
    <definedName name="Print_Area" localSheetId="9">'07_ Öffent'!$A$1:$J$43</definedName>
    <definedName name="Print_Area" localSheetId="1">Ergebnis!$A$1:$J$31</definedName>
    <definedName name="Print_Area" localSheetId="10">'nur zur Info_Herleitung '!$A$1:$I$76</definedName>
    <definedName name="Print_Area" localSheetId="0">ProjektMaske!$A$2:$M$39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19" l="1"/>
  <c r="H2" i="19" s="1"/>
  <c r="H39" i="19"/>
  <c r="H30" i="19"/>
  <c r="H23" i="19"/>
  <c r="H14" i="19"/>
  <c r="H25" i="16" l="1"/>
  <c r="H11" i="16"/>
  <c r="J2" i="15"/>
  <c r="J2" i="13"/>
  <c r="J2" i="17"/>
  <c r="J2" i="16"/>
  <c r="J2" i="21"/>
  <c r="J2" i="20"/>
  <c r="H2" i="22"/>
  <c r="D4" i="12"/>
  <c r="H29" i="17"/>
  <c r="H2" i="17"/>
  <c r="H45" i="17"/>
  <c r="H2" i="20"/>
  <c r="H24" i="13"/>
  <c r="D30" i="12" l="1"/>
  <c r="H23" i="21" l="1"/>
  <c r="H17" i="21"/>
  <c r="H11" i="21"/>
  <c r="H26" i="20"/>
  <c r="H39" i="20"/>
  <c r="H60" i="20"/>
  <c r="H54" i="20" s="1"/>
  <c r="H12" i="20"/>
  <c r="H11" i="17"/>
  <c r="H22" i="17"/>
  <c r="H36" i="16"/>
  <c r="H12" i="15"/>
  <c r="H21" i="15"/>
  <c r="H31" i="15"/>
  <c r="H11" i="13"/>
  <c r="H17" i="13"/>
  <c r="H11" i="12" l="1"/>
  <c r="H2" i="15"/>
  <c r="H26" i="12" s="1"/>
  <c r="H2" i="13"/>
  <c r="H23" i="12" s="1"/>
  <c r="H20" i="12"/>
  <c r="H2" i="16"/>
  <c r="H17" i="12" s="1"/>
  <c r="H2" i="21"/>
  <c r="H14" i="12" s="1"/>
  <c r="H8" i="12"/>
  <c r="H30" i="12" l="1"/>
</calcChain>
</file>

<file path=xl/sharedStrings.xml><?xml version="1.0" encoding="utf-8"?>
<sst xmlns="http://schemas.openxmlformats.org/spreadsheetml/2006/main" count="1192" uniqueCount="661">
  <si>
    <t>Kategorie</t>
  </si>
  <si>
    <t>X</t>
  </si>
  <si>
    <t>Überschwemmungsgebiete</t>
  </si>
  <si>
    <t>Landwirtschaft</t>
  </si>
  <si>
    <t>Bemerkung</t>
  </si>
  <si>
    <t>Landesplanung</t>
  </si>
  <si>
    <t>Malus</t>
  </si>
  <si>
    <t>Bonus</t>
  </si>
  <si>
    <t>Kriterienliste</t>
  </si>
  <si>
    <t xml:space="preserve">Hochwasserschutzdeich </t>
  </si>
  <si>
    <t>Wasserrecht</t>
  </si>
  <si>
    <t>Denkmalrecht</t>
  </si>
  <si>
    <t>Waldrecht</t>
  </si>
  <si>
    <t>Schutzgut Boden</t>
  </si>
  <si>
    <t>Künstliche Gewässer</t>
  </si>
  <si>
    <t>kleine Waldflächen/Feldgehölze können im Plangebiet erhalten werden , Waldabstandszone zum Waldbrandschutz</t>
  </si>
  <si>
    <t>benachteiligte Gebiete aufgrund der naturbedingten Ausprägung</t>
  </si>
  <si>
    <t>Städtebau</t>
  </si>
  <si>
    <t xml:space="preserve">Siedlungsflächen / Bauleitplanerisch gesicherte Bereiche  </t>
  </si>
  <si>
    <t>geeignete Konversionsflächen</t>
  </si>
  <si>
    <t xml:space="preserve">geeignete Sonderstandorte (Deponie / künstliche Seen, etc. ) </t>
  </si>
  <si>
    <t>Lärmvorbelastung durch Bahn (Lärmkartierung an Schienenwegen)</t>
  </si>
  <si>
    <t>Lärmvorbelastung durch Gewerbe /Sportanlagen etc.</t>
  </si>
  <si>
    <t>Vorbelastung durch Gerüche / Luftschadstoffe / Störfallbetriebe</t>
  </si>
  <si>
    <t>Techn. Infrastruktur</t>
  </si>
  <si>
    <t xml:space="preserve">Standort nahe einer Hochspannungsleitung  </t>
  </si>
  <si>
    <t>Umspannwerk / Netzeinspeisepunkt in der Nähe</t>
  </si>
  <si>
    <t>Standort mit Koppelungsmöglichkeit an das Gasnetz (H2 Einspeisung)</t>
  </si>
  <si>
    <t>Standort mit Koppelungsmöglichkeit an Biogasanlage  (H2 Produktion)</t>
  </si>
  <si>
    <t xml:space="preserve">Standort mit bes. Möglichkeiten für Speicherung / Sektorenkopplung </t>
  </si>
  <si>
    <t>Standort in Nähe von Stromverbrauchern  (Gewerbe Stadt Bahn, etc.)</t>
  </si>
  <si>
    <t>Standort mit Koppelungsmöglichkeit an Windpark (Kombikraftwerk)</t>
  </si>
  <si>
    <t>Lärmvorbelastung durch Straße</t>
  </si>
  <si>
    <t>x</t>
  </si>
  <si>
    <t>--</t>
  </si>
  <si>
    <t>+</t>
  </si>
  <si>
    <t>-</t>
  </si>
  <si>
    <t>+++</t>
  </si>
  <si>
    <t>++</t>
  </si>
  <si>
    <t>---</t>
  </si>
  <si>
    <t xml:space="preserve">zu prüfender Sonderfall / oftmals artenreich </t>
  </si>
  <si>
    <t xml:space="preserve">Leitbild </t>
  </si>
  <si>
    <t xml:space="preserve">größer </t>
  </si>
  <si>
    <t xml:space="preserve">3 - 6 km </t>
  </si>
  <si>
    <t xml:space="preserve">0 - 3 km </t>
  </si>
  <si>
    <t xml:space="preserve"> Umspannwerk</t>
  </si>
  <si>
    <t>Abstand</t>
  </si>
  <si>
    <t xml:space="preserve">Hochspannungsleitung </t>
  </si>
  <si>
    <t xml:space="preserve">0 - 1 km </t>
  </si>
  <si>
    <t xml:space="preserve">1 - 3 km </t>
  </si>
  <si>
    <t>Punktwerte</t>
  </si>
  <si>
    <t>Problemlose Netzanbindung</t>
  </si>
  <si>
    <t xml:space="preserve">Nahversorgung von größeren Energieabnehmern </t>
  </si>
  <si>
    <t>Ortschaft größer 1.000 EW</t>
  </si>
  <si>
    <t>Topographische Karte</t>
  </si>
  <si>
    <t>Projekt:</t>
  </si>
  <si>
    <t>Optionen für Sektorenkopplung, Speicher, H2 etc.</t>
  </si>
  <si>
    <t>Kriterium 1 a)</t>
  </si>
  <si>
    <t>Kriterium 1 b)</t>
  </si>
  <si>
    <t>Kriterium 1 c)</t>
  </si>
  <si>
    <t>Kriterium 1 d)</t>
  </si>
  <si>
    <t>1 a)  01</t>
  </si>
  <si>
    <t>1 b)  01</t>
  </si>
  <si>
    <t>1 c)  01</t>
  </si>
  <si>
    <t>1 c)  02</t>
  </si>
  <si>
    <t>1 d)  01</t>
  </si>
  <si>
    <t>Nummer</t>
  </si>
  <si>
    <t>kleiner</t>
  </si>
  <si>
    <t>ja mit Nachweis</t>
  </si>
  <si>
    <t>nein</t>
  </si>
  <si>
    <t>größer</t>
  </si>
  <si>
    <t>Nachhaltige Energieversorgung  (Netzanbindung, Sektorenkopplung)</t>
  </si>
  <si>
    <t>Themenfeld  / Öffentlicher Belang</t>
  </si>
  <si>
    <t>c) der Standort zukünftig Potential für Sektorenkopplung, Wasserstoffwirtschaft,  Speicher, Kombikraftwerk etc. bietet.</t>
  </si>
  <si>
    <t>gering</t>
  </si>
  <si>
    <t>mittel</t>
  </si>
  <si>
    <t xml:space="preserve">hoch </t>
  </si>
  <si>
    <t>V:   Vegetations- und Nutzungsvielfalt</t>
  </si>
  <si>
    <t>R:   Reliefvielfalt</t>
  </si>
  <si>
    <t>V 3</t>
  </si>
  <si>
    <t>V 1    V 2</t>
  </si>
  <si>
    <t>V 4   V 5</t>
  </si>
  <si>
    <t>N:   Naturnähe</t>
  </si>
  <si>
    <t>R 1    R 2</t>
  </si>
  <si>
    <t>R 3</t>
  </si>
  <si>
    <t>R 4   R 5</t>
  </si>
  <si>
    <t>N 1    N 2</t>
  </si>
  <si>
    <t>N 3</t>
  </si>
  <si>
    <t>N 4   N 5</t>
  </si>
  <si>
    <r>
      <t>Geringe Wertigkeit d. Landschaftsbildeinheit</t>
    </r>
    <r>
      <rPr>
        <sz val="9"/>
        <color theme="1"/>
        <rFont val="Calibri"/>
        <family val="2"/>
        <scheme val="minor"/>
      </rPr>
      <t xml:space="preserve"> (n. Karte 6 Landschaftsrahmenplan)</t>
    </r>
  </si>
  <si>
    <t>kein Sichtbezug</t>
  </si>
  <si>
    <t>geringe Sichtbarkeit des Standortes in der Offenlandschaft</t>
  </si>
  <si>
    <t>&gt; 55 dB(A)</t>
  </si>
  <si>
    <t>&gt; 45 dB(A)</t>
  </si>
  <si>
    <t xml:space="preserve">kleiner oder kein Nachweis </t>
  </si>
  <si>
    <t>hoch</t>
  </si>
  <si>
    <t>Landschaftsrahmenplan Altmarkkreis Salzw. 2018 - Karte 6 Landschaft Nord</t>
  </si>
  <si>
    <t xml:space="preserve">0 - 500 m </t>
  </si>
  <si>
    <t>Umkreis</t>
  </si>
  <si>
    <t>Landschaftsbild / Erholung</t>
  </si>
  <si>
    <t>0 - 1 km</t>
  </si>
  <si>
    <t>Schätzung nach Lageplan (Vorhaben) auf 'Topographischer Karte oder Luftbild</t>
  </si>
  <si>
    <t>weniger als 10 Wohnhäuser</t>
  </si>
  <si>
    <t>Schätzung nach Topographische Karte oder Luftbild / ggf. Ortsbegehung</t>
  </si>
  <si>
    <t>Gasfördersonden</t>
  </si>
  <si>
    <t>Hochspannungsleitungen</t>
  </si>
  <si>
    <t>Funktürme</t>
  </si>
  <si>
    <t>Gewerbe/Industrie</t>
  </si>
  <si>
    <t>Windpark</t>
  </si>
  <si>
    <t>Abbauflächen</t>
  </si>
  <si>
    <t xml:space="preserve"> Lärmbelastung  durch Verkehr (Straße , Schiene)</t>
  </si>
  <si>
    <t>2 a)  01</t>
  </si>
  <si>
    <t>2 a)  02</t>
  </si>
  <si>
    <t>2 a)  03</t>
  </si>
  <si>
    <t>2 c)  01</t>
  </si>
  <si>
    <t>2 c)  02</t>
  </si>
  <si>
    <t>2 d)  01</t>
  </si>
  <si>
    <t>Kriterium 2 b)</t>
  </si>
  <si>
    <t>Kriterium 2 a)</t>
  </si>
  <si>
    <t>Kriterium 2 c)</t>
  </si>
  <si>
    <t>Kriterium 2 d)</t>
  </si>
  <si>
    <t>spezifische Standortbedingungen im Einzelfall</t>
  </si>
  <si>
    <t>Klasse 1 sehr gering (&lt;20)</t>
  </si>
  <si>
    <t>Klasse 2  gering (20 -  &lt; 40)</t>
  </si>
  <si>
    <t>Müncheberger Soil Quality Rating  (MSQR)</t>
  </si>
  <si>
    <t>Ackerbauliches Ertragspotential abgeleitet von</t>
  </si>
  <si>
    <t>nicht vorhand.</t>
  </si>
  <si>
    <t xml:space="preserve">Benachteiligte Gebiete im Sinne der  Agrarförderung (Sachsen-Anhalt-Viewer)
</t>
  </si>
  <si>
    <t>Landschaftsrahmenplan Altmarkkreis Salzw. 2018 - Karte 3z Klimawandel Nord</t>
  </si>
  <si>
    <t xml:space="preserve">Bodenerosionsgefährdung durch Wind
</t>
  </si>
  <si>
    <t>Landwirtschaft / Schutzgut Boden</t>
  </si>
  <si>
    <t xml:space="preserve">Planungsempfehlungen zur Vermeidung und Minimierung von Auswirkungen </t>
  </si>
  <si>
    <t>Naturschutz / Artenschutz</t>
  </si>
  <si>
    <t>Städtebau / Denkmalschutz</t>
  </si>
  <si>
    <t>Raumordnung</t>
  </si>
  <si>
    <t>5 a)  01</t>
  </si>
  <si>
    <t>5 a)  02</t>
  </si>
  <si>
    <t>5 a)  03</t>
  </si>
  <si>
    <t>5 b)  01</t>
  </si>
  <si>
    <t>5 b)  02</t>
  </si>
  <si>
    <t>5 c)  01</t>
  </si>
  <si>
    <t>5 c)  02</t>
  </si>
  <si>
    <t>5 c)  03</t>
  </si>
  <si>
    <t>Netzeinspeisepunkt vorhanden</t>
  </si>
  <si>
    <t>Von technischer Infrastruktur beanspruchte Flächen und Schutzflächen</t>
  </si>
  <si>
    <t>Kriterium 4 a)</t>
  </si>
  <si>
    <t>Kriterium 4 b)</t>
  </si>
  <si>
    <t xml:space="preserve">Für die Belange des Städtebaus und des Denkmalschutzes wäre ein optimaler PV-FFA-Standort, wenn </t>
  </si>
  <si>
    <t>Kriterium 3 a)</t>
  </si>
  <si>
    <t>Schutz von Ortschaften / Siedlungserweiterungsflächen</t>
  </si>
  <si>
    <t>4 a)  01</t>
  </si>
  <si>
    <t>ja</t>
  </si>
  <si>
    <t xml:space="preserve">Freihaltung eines Abstandsbereich zwischen </t>
  </si>
  <si>
    <t>Siedlungsrändern und großen PV-Freiflächenanlagen</t>
  </si>
  <si>
    <t xml:space="preserve">Abstand </t>
  </si>
  <si>
    <t xml:space="preserve"> unter 100m </t>
  </si>
  <si>
    <t>100 - 250 m</t>
  </si>
  <si>
    <t>&gt; 500 m</t>
  </si>
  <si>
    <t>4 a)  02</t>
  </si>
  <si>
    <t>Denkmalschutz / Kulturelles Erbe</t>
  </si>
  <si>
    <t xml:space="preserve">Baudenkmale / Gartendenkmal / Naturdenkmal </t>
  </si>
  <si>
    <t>0 - 100 m</t>
  </si>
  <si>
    <t>Kriterium 4 c)</t>
  </si>
  <si>
    <t>4 c)  02</t>
  </si>
  <si>
    <t>Eingrünung  von Solarparks  zum Schutz von Siedlungen und Offenlandschaften</t>
  </si>
  <si>
    <t>Standorte mit Vorbelastungen durch Lärm / Gerüche</t>
  </si>
  <si>
    <t>4 b)  01</t>
  </si>
  <si>
    <t>4 b)  02</t>
  </si>
  <si>
    <t>4 b)  03</t>
  </si>
  <si>
    <t xml:space="preserve"> Topographische Karte oder aktuelles  Luftbild</t>
  </si>
  <si>
    <t xml:space="preserve">kein Sichtbezug oder </t>
  </si>
  <si>
    <t>Bereiche mit naturschutzfachlich geringem Konfliktpotential</t>
  </si>
  <si>
    <t>3 a)  01</t>
  </si>
  <si>
    <t>Gebiete mit wenig Konfliktpotential für PV-FFA</t>
  </si>
  <si>
    <t xml:space="preserve">Grünordnungskonzept unter Berücksichtigung bestehender Landschaftselemente und Wege </t>
  </si>
  <si>
    <t xml:space="preserve">Hecken als Sichtschutz zur Offenlandschaft und zu Wegen </t>
  </si>
  <si>
    <t>mind. 20 m Abstand zwischen Modulflächen und Wald, Bildung von naturnahen Waldsäumen</t>
  </si>
  <si>
    <t>frühzeitig Artenschutzfachgutachter und Naturschutzbehörde einbinden</t>
  </si>
  <si>
    <t>Kriterium 6 a)</t>
  </si>
  <si>
    <t>Kriterium 6 b)</t>
  </si>
  <si>
    <t>Kriterium 5 c)</t>
  </si>
  <si>
    <t>Kriterium 5 d)</t>
  </si>
  <si>
    <t>Kriterium 5 b)</t>
  </si>
  <si>
    <t>Kriterium 5 a)</t>
  </si>
  <si>
    <t>5 d)  01</t>
  </si>
  <si>
    <t>5 d)  02</t>
  </si>
  <si>
    <t>Ackerflächen mit Standortnachteilen für Landwirtschaft</t>
  </si>
  <si>
    <t xml:space="preserve">0 - 300 m </t>
  </si>
  <si>
    <t>Einhaltung der Planungsempfehlungen zu erwarten</t>
  </si>
  <si>
    <t>Einhaltung konkreter Planungsempfehlungen zu erwarten</t>
  </si>
  <si>
    <t>Untergliederung in Solarfelder mit Durchlässen für Wild und Menschen</t>
  </si>
  <si>
    <t>Landwirtschaft: Prüfung der Eignung für  Agri-PV-Nutzung  (nur niedrige Systeme mit wenig Materialeinsatz)</t>
  </si>
  <si>
    <t>250 - 500 m</t>
  </si>
  <si>
    <t xml:space="preserve">100 - 250 m </t>
  </si>
  <si>
    <t xml:space="preserve">&gt; 250 m </t>
  </si>
  <si>
    <t>&gt; 50% der Ränder verdeckt</t>
  </si>
  <si>
    <t>25%  - 50%  verdeckt</t>
  </si>
  <si>
    <t>Anlagen</t>
  </si>
  <si>
    <t>Lageplan / Projektskizze</t>
  </si>
  <si>
    <t>Antragsteller  / Projektbeschreibung</t>
  </si>
  <si>
    <t>Projektkennzahlen</t>
  </si>
  <si>
    <t>Flächendaten</t>
  </si>
  <si>
    <t>Lagebeschreibung</t>
  </si>
  <si>
    <t>Lage</t>
  </si>
  <si>
    <t>PV - Vorhaben Datenblatt</t>
  </si>
  <si>
    <t>Ergebnis Standortprüfung</t>
  </si>
  <si>
    <t>Öffentliche Interessen / Kriterien der Gemeinde</t>
  </si>
  <si>
    <t>06</t>
  </si>
  <si>
    <t>05</t>
  </si>
  <si>
    <t>04</t>
  </si>
  <si>
    <t>03</t>
  </si>
  <si>
    <t>02</t>
  </si>
  <si>
    <t>01</t>
  </si>
  <si>
    <t>Punktwert</t>
  </si>
  <si>
    <t>Ausschlussflächen Prüfung</t>
  </si>
  <si>
    <t xml:space="preserve">00 </t>
  </si>
  <si>
    <t xml:space="preserve">Zu prüfendes Projekt Name:  </t>
  </si>
  <si>
    <t>Vorprüfung nach Blatt 00</t>
  </si>
  <si>
    <t>Kriterium 6 c)</t>
  </si>
  <si>
    <t>6 b)  03</t>
  </si>
  <si>
    <t>6 b)  01</t>
  </si>
  <si>
    <r>
      <t>Zielabweichungsverfahren erforderlich</t>
    </r>
    <r>
      <rPr>
        <sz val="8"/>
        <rFont val="Calibri"/>
        <family val="2"/>
        <scheme val="minor"/>
      </rPr>
      <t xml:space="preserve">   (plausible Gründe -&gt; Abstimmung mit LK)</t>
    </r>
  </si>
  <si>
    <t>6b)  02</t>
  </si>
  <si>
    <t>6 a)  01</t>
  </si>
  <si>
    <t>Bewertung      rosa Felder</t>
  </si>
  <si>
    <t xml:space="preserve">c)  die Planung mit der Regionalplanung abgestimmt ist. </t>
  </si>
  <si>
    <t>b)  nur wenige Grundsätze der Raumordnung (Vorbehaltsgebiete) entgegenstehen,</t>
  </si>
  <si>
    <t>a)  die Ziele der Raumordnung (Vorranggebiete) möglichst eingehalten sind,</t>
  </si>
  <si>
    <t xml:space="preserve">Für die Belange der Raumordnung wäre ein optimaler PV-FFA-Standort, wenn </t>
  </si>
  <si>
    <t xml:space="preserve"> Förderbedingungen nach dem EEG-Gesetz erfüllt</t>
  </si>
  <si>
    <t>Standort wirtschaftlich: EEG-Gesetz / PPA-Anlage</t>
  </si>
  <si>
    <t xml:space="preserve">0 - 1km </t>
  </si>
  <si>
    <t>Gasnetzbetreiber</t>
  </si>
  <si>
    <t>oder vergleichbarer Stromabnehmer</t>
  </si>
  <si>
    <t>problemlos möglich</t>
  </si>
  <si>
    <t xml:space="preserve">d) der Standort ein Förderkriterium aus dem EEG-Gesetz erfüllt bzw. ein langfristiger Abnahmevertrag (PPA) in Aussicht steht. </t>
  </si>
  <si>
    <t xml:space="preserve">b) eine Nahversorgung von größeren Energieabnehmern ermöglicht wird (Nähe zu Gewerbebetrieben, größere Ortschaften), </t>
  </si>
  <si>
    <t xml:space="preserve">a) der Standort eine problemlose Netzanbindung erwarten lässt    (Nähe zu Leitung, Umspannwerk, etc.), </t>
  </si>
  <si>
    <t xml:space="preserve">In Bezug auf  eine nachhaltige Energieversorgung wäre ein optimaler Freiflächen-PV-Standort, wenn </t>
  </si>
  <si>
    <t xml:space="preserve">Sämtliche Kosten des Planverfahrens, der Planung und Umsetzung des Vorhabens trägt der Antragsteller </t>
  </si>
  <si>
    <t>Achtung!  - nach § 6 EEG keine vertragl. Regelungen zu Vergütung der Gemeinde  vor Satzungsbeschluss</t>
  </si>
  <si>
    <t>7c) 03</t>
  </si>
  <si>
    <t>Vorhaben weist eine besondere Innovationskraft auf</t>
  </si>
  <si>
    <t>7c) 02</t>
  </si>
  <si>
    <t>Netzwerk mit lokalen Akteueren, Firmen, Einrichtungen</t>
  </si>
  <si>
    <t>Vernetzung / Innovationskraft / Zukunftfähigkeit</t>
  </si>
  <si>
    <t>Kriterium 7 c)</t>
  </si>
  <si>
    <t>7b)  04</t>
  </si>
  <si>
    <t>Bürgerenergiegesellschaft als Betreiber</t>
  </si>
  <si>
    <t>7b)  03</t>
  </si>
  <si>
    <t>Vorhabenträger ist Vergütung nach § 6 EEG bekannt</t>
  </si>
  <si>
    <t>7b)  02</t>
  </si>
  <si>
    <t>Sitz der Betreibergesellschaft in Gemeinde geplant</t>
  </si>
  <si>
    <t>7b)  01</t>
  </si>
  <si>
    <t>Hohe Wertschöpfung vor Ort</t>
  </si>
  <si>
    <t>Kriterium 7 b)</t>
  </si>
  <si>
    <t>7a) 03</t>
  </si>
  <si>
    <t>7a)  02</t>
  </si>
  <si>
    <t>7a)  01</t>
  </si>
  <si>
    <t>hohe politische Akzeptanz</t>
  </si>
  <si>
    <t>Kriterium 7 a)</t>
  </si>
  <si>
    <t>b)  ein möglichst großer Anteil der Wertschöpfung vor Ort bleibt,</t>
  </si>
  <si>
    <t xml:space="preserve">a)  das Vorhaben eine möglichst hohe politische Akzeptanz aufweist, </t>
  </si>
  <si>
    <t>a) möglichst ertragsarme Böden - mit hohem Energieaufwand für Dünger - beansprucht werden;</t>
  </si>
  <si>
    <t xml:space="preserve">Vermeidung / Minimierung / (Über-)Kompensation </t>
  </si>
  <si>
    <t>Biotoptypenkartierung  durch Fachgutachter</t>
  </si>
  <si>
    <t>liegt vor</t>
  </si>
  <si>
    <t>Naturschutzfachliche Aufwertung des Standortes</t>
  </si>
  <si>
    <t>Aufwertung &gt; 200%</t>
  </si>
  <si>
    <t>Eingriffs- Ausgleichsbilanz (Planwert höher als Ist-Wert)</t>
  </si>
  <si>
    <t>Aufwertung &gt; 150%</t>
  </si>
  <si>
    <t>Aufwertung &gt; 120%</t>
  </si>
  <si>
    <t xml:space="preserve">Faunistische Erfassungen  durch Fachgutachter  </t>
  </si>
  <si>
    <t>Artenschutzfachbeitrag durch Fachgutachter</t>
  </si>
  <si>
    <t>Planungskonzept mit Naturschutzbehörde abgestimmt</t>
  </si>
  <si>
    <t>Kriterium 3 c)</t>
  </si>
  <si>
    <t>3c)  01</t>
  </si>
  <si>
    <t>3c) 02</t>
  </si>
  <si>
    <t>3c)  03</t>
  </si>
  <si>
    <t>3c)  04</t>
  </si>
  <si>
    <t>3c)  05</t>
  </si>
  <si>
    <t>Einbindung des Solarparks in ein Grünordnungskonzept mit Erhaltung und Vernetzung von vorhandenen Biotopen</t>
  </si>
  <si>
    <t>Entwicklung eines Konzeptes für potentiell betroffene Offenlandarten (Ortolan, Feldlerche)</t>
  </si>
  <si>
    <t>Verbesserung der biologischen Vielfalt durch zusätzliche Maßnahmen(Lesesteinhaufen,  etc.)</t>
  </si>
  <si>
    <t xml:space="preserve">Verwendung von standortheimischen Gehölzen und Saatgut aus regionaler Produktion </t>
  </si>
  <si>
    <t>Beachtung der denkmalrechtlichen Vorschriften für Bodenfunde bei Bauarbeiten</t>
  </si>
  <si>
    <t>4 c)  01</t>
  </si>
  <si>
    <t>Gerüche d. Biogasanlage / Deponie / Stallanlage / …</t>
  </si>
  <si>
    <t>Lärm  durch Flugplatz / Motorcross / Schießplatz…</t>
  </si>
  <si>
    <t>Lärm  durch Nebeneisenbahnstrecke oder Bundesstraße</t>
  </si>
  <si>
    <t>Lärm  durch Haupteisenbahnstrecke oder Autobahn</t>
  </si>
  <si>
    <t>für Ortsentwicklung / Naherholung</t>
  </si>
  <si>
    <t>c) denkmalgeschützte Kulturgüter nicht relevant beeinträchtigt werden.</t>
  </si>
  <si>
    <t>b)  immissionsvorbelastete Flächen bevorzugt beplant werden,</t>
  </si>
  <si>
    <t>Bonus in 05</t>
  </si>
  <si>
    <t>A</t>
  </si>
  <si>
    <t>(A)</t>
  </si>
  <si>
    <t>bei erheblicher Vorbelastung höherer Bonus</t>
  </si>
  <si>
    <t>+/++</t>
  </si>
  <si>
    <t>Bodenerosion  durch Wind oder Wasser (hoch - sehr hoch)</t>
  </si>
  <si>
    <t>Natura 2000</t>
  </si>
  <si>
    <t>Raumplanung</t>
  </si>
  <si>
    <t>Ausschl.</t>
  </si>
  <si>
    <t>Landwirtschaft: Vermeidung von erheblicher Betroffenheit einzelner Betriebe durch Pachtflächenverlust</t>
  </si>
  <si>
    <t>Landwirtschaft:  Abgrenzung Plangebiet mit Rücksicht auf Agrarstruktur</t>
  </si>
  <si>
    <t>Landwirtschaft:  25% landwirtschaftliche Nutzung im Solarpark  (z.B. für Spezialfrüchte,  Feldroboter) zulassen</t>
  </si>
  <si>
    <t xml:space="preserve">Spezial-Landwirtschaft, Agri-PV etc. können auf Nachweis im Einzelfall in der Abwägung berücksichtigt werden. </t>
  </si>
  <si>
    <r>
      <t>Sonderstandort</t>
    </r>
    <r>
      <rPr>
        <sz val="11"/>
        <color theme="1"/>
        <rFont val="Calibri"/>
        <family val="2"/>
        <scheme val="minor"/>
      </rPr>
      <t xml:space="preserve"> (Deponie, Speicherbecken, großer Parkplatz )</t>
    </r>
  </si>
  <si>
    <t>SOND</t>
  </si>
  <si>
    <r>
      <t xml:space="preserve">Konversionsstandort   </t>
    </r>
    <r>
      <rPr>
        <sz val="11"/>
        <color theme="1"/>
        <rFont val="Calibri"/>
        <family val="2"/>
        <scheme val="minor"/>
      </rPr>
      <t>(Militär,  aufgegebenes Gewerbe, etc.)</t>
    </r>
  </si>
  <si>
    <t>KONV</t>
  </si>
  <si>
    <t>Einbindung der Anlage in ein touristisches Konzept (Energielehrpfad, Aussichtpunkt, Infotafeln …)</t>
  </si>
  <si>
    <t>Höhenbegrenzung ,  nur Freiflächen-PV oder  niedrige Agri-PV</t>
  </si>
  <si>
    <t>Sonstige</t>
  </si>
  <si>
    <t>Speicherbecken</t>
  </si>
  <si>
    <t>(markant sichtbare Elemente, 10 P je Kategorie)</t>
  </si>
  <si>
    <t>Überprägung d. Landschaft d. techn. Infrastruktur</t>
  </si>
  <si>
    <t>Gerüche d. Biogasanl./ Deponie / Stallanlage / Kläranlage</t>
  </si>
  <si>
    <t>Lage in vorbelasteten Landschaftsraum</t>
  </si>
  <si>
    <t>1 -2 km</t>
  </si>
  <si>
    <t>Bedeutende  Sehenswürdigkeiten, Ausflugsziele</t>
  </si>
  <si>
    <t>weniger  verdeckt</t>
  </si>
  <si>
    <t>(ohne  zukünftige Eingrünungsmaßnahmen)</t>
  </si>
  <si>
    <t>Besteh. Eingrünung  durch Gehölze / Topographie</t>
  </si>
  <si>
    <t>mehr als 25 Wohnhäuser</t>
  </si>
  <si>
    <t>ca.  10 - 25 Wohnhäuser</t>
  </si>
  <si>
    <t xml:space="preserve">Sichtbezug von Wohnhäusern </t>
  </si>
  <si>
    <t>massiver Sichtbezug</t>
  </si>
  <si>
    <t>geringer Sichtbezug</t>
  </si>
  <si>
    <t xml:space="preserve">größer 1 km </t>
  </si>
  <si>
    <t>300 m - 1 km</t>
  </si>
  <si>
    <t xml:space="preserve">kleiner 300 m </t>
  </si>
  <si>
    <t>(Naherholungfunktion der ortsnahen Landschaft)</t>
  </si>
  <si>
    <t xml:space="preserve">Abstand zu Wohnsiedlung </t>
  </si>
  <si>
    <t>1000 EW</t>
  </si>
  <si>
    <t>zwischen 250 - 1000 EW</t>
  </si>
  <si>
    <t xml:space="preserve">Einwohner der Ortschaften in 1 km Umkreis </t>
  </si>
  <si>
    <t>geringe 'Nutzung der Landschaft von Menschen</t>
  </si>
  <si>
    <t xml:space="preserve">Für das Schutzgut Landschaftsbild / Erholung wäre ein optimaler Freiflächen-PV-Standort, wenn </t>
  </si>
  <si>
    <t xml:space="preserve">Anteil </t>
  </si>
  <si>
    <t>Betroffene Biotopstrukturen (möglichst geringer Wert)</t>
  </si>
  <si>
    <t>c)  eine Vermeidung /Minimierung von naturschutzrechtlichen/artenschutzrechtlichen Eingriffen berücksichtigt  und eine Überkompensation erreicht wird.</t>
  </si>
  <si>
    <t>Für die Schutzgüter Naturschutz / Artenschutz wäre  optimaler Freiflächen-PV-Standort, wenn entsprechend der Ausschlussliste keine naturschutzrechtlichen Schutzgebiete  beplant werden und darüber hinaus:</t>
  </si>
  <si>
    <t xml:space="preserve">b) der Landschaftsraum von nur wenigen Menschen genutzt wird,  </t>
  </si>
  <si>
    <t>c) der Standort aufgrund der vorh. Topographie (Wald, Gehölze, etc.) weitgehend nicht sichtbar ist,</t>
  </si>
  <si>
    <t>d) die touristische Bedeutung des Landschaftsraumes gering ist,</t>
  </si>
  <si>
    <t>Sichtbezug von Bundesstraße / Landesstraße</t>
  </si>
  <si>
    <t>2 c)  03</t>
  </si>
  <si>
    <t>Kriterium 2 e)</t>
  </si>
  <si>
    <t>2 e)  01</t>
  </si>
  <si>
    <t>2 e)  02</t>
  </si>
  <si>
    <t>2 e)  03</t>
  </si>
  <si>
    <t>2 e) 04</t>
  </si>
  <si>
    <t xml:space="preserve">überw.  Biotoptypen mit geringem Wert  (z.B. Acker) </t>
  </si>
  <si>
    <t>überw.  Biotoptypen mit mittlerem Wert</t>
  </si>
  <si>
    <t>&gt;65%</t>
  </si>
  <si>
    <t>Landschaftsrahmenplan Altmarkkreis Salzw. 2018 - Karte 4  Biotop und Nutzungstypen</t>
  </si>
  <si>
    <t>Biotoptypen mit hohem bis sehr hohem Wert</t>
  </si>
  <si>
    <t>&gt;50%</t>
  </si>
  <si>
    <t>kein Nachweis</t>
  </si>
  <si>
    <t>3 b)  01</t>
  </si>
  <si>
    <t>naturnahes Extensivgrünland unter den Modulen durch Modulabstand von mind. 80 cm zu Boden</t>
  </si>
  <si>
    <t xml:space="preserve">         Hinweis: Wenn KONV  oder SOND   vorliegt, kann die Prüfung der nachfolgenden Bodenkriterien entfallen</t>
  </si>
  <si>
    <t>Bodenfruchtbarkeit (Ertragspotential) gering /  Düngebedarf hoch</t>
  </si>
  <si>
    <t>Bewertung in Absprache m. Stadt</t>
  </si>
  <si>
    <t>v</t>
  </si>
  <si>
    <t>Bereiche Mahlsdorf, Kemmnitz, Brietz und Seeben</t>
  </si>
  <si>
    <t>Archäologische Baubegleitung in archäologischen Verdachtsflächen</t>
  </si>
  <si>
    <t>lokale Netzwerke mit Energieerzeugern, Versorgungsträgern, Gewerbebetrieben, etc. geplant</t>
  </si>
  <si>
    <t>Möglichst kurze Leitungstrassen, um Kosten und weitere Eingriffe in Natur und Landschaft zu vermeiden</t>
  </si>
  <si>
    <t>Bodenschutz / Landwirtschaft</t>
  </si>
  <si>
    <t>Naturschutzrecht</t>
  </si>
  <si>
    <t>FFH-Verträglichkeitsprüfung für nahegelegene  Standorte</t>
  </si>
  <si>
    <t>Datenquelle:</t>
  </si>
  <si>
    <t>Auschl.   ja  / nein</t>
  </si>
  <si>
    <t xml:space="preserve">Standortprüfung </t>
  </si>
  <si>
    <t>Ausschlussflächen</t>
  </si>
  <si>
    <t>LEP LSA 2010</t>
  </si>
  <si>
    <t>https://www.landesrecht.sachsen-anhalt.de/bsst/document/jlr-FFAGVSTpAnlage</t>
  </si>
  <si>
    <t>'Landschaftsrahmenplan Altmarkkreis Salzw. 2018 - Karte 3z Klimawandel Nord</t>
  </si>
  <si>
    <t>https://www.altmarkkreis-salzwedel.de/wirtschaft-und-natur/Landschaftsrahmenplan.aspx</t>
  </si>
  <si>
    <t>Relevanz für Hansestadt Salzwedel</t>
  </si>
  <si>
    <t>nicht vorhanden</t>
  </si>
  <si>
    <t>https://www.geodatenportal.sachsen-anhalt.de/mapapps/resources/apps/rok/index.html?lang=de</t>
  </si>
  <si>
    <t>https://www.geodatenportal.sachsen-anhalt.de/mapapps/resources/apps/rok/index.html?lang=de&amp;stateId=396b2f4c-0c0b-4097-ab2f-4c0c0bf0979a</t>
  </si>
  <si>
    <t>FFH-Gebiet</t>
  </si>
  <si>
    <t>EU-Vogelschutzgebiet</t>
  </si>
  <si>
    <t xml:space="preserve">Geschützer Park                </t>
  </si>
  <si>
    <t>RAMSAR-Feuchtgebiet von internationaler Bedeutung</t>
  </si>
  <si>
    <t xml:space="preserve"> Waldfächen                                                      (§ 2 LWaldG)</t>
  </si>
  <si>
    <t xml:space="preserve"> 'Vorranggebiet Natur und Landschaft</t>
  </si>
  <si>
    <t xml:space="preserve"> Vorbehaltsgebiet Landwirtschaft </t>
  </si>
  <si>
    <t xml:space="preserve"> Vorbehaltsgebiet Tourismus Erholung</t>
  </si>
  <si>
    <t xml:space="preserve"> Vorbehaltsgebiet für den Aufbau eines ökol. Verbundsystems</t>
  </si>
  <si>
    <t xml:space="preserve"> Vorbehaltsgebiet Kultur und Denkmalpflege</t>
  </si>
  <si>
    <t xml:space="preserve"> Verkehrsinfrastruktur (Bestand/ Planung / noch offen)</t>
  </si>
  <si>
    <t xml:space="preserve"> Vorranggebiet Hochwasserschutz</t>
  </si>
  <si>
    <t xml:space="preserve"> Vorranggebiet Rohstoffgewinnung (oberirdisch)</t>
  </si>
  <si>
    <t xml:space="preserve"> Vorranggebiet Militärische Nutzung</t>
  </si>
  <si>
    <t>REP Altmark 2005</t>
  </si>
  <si>
    <t xml:space="preserve"> Vorbehaltsgebiet Tourismus und Erholung</t>
  </si>
  <si>
    <t xml:space="preserve"> Vorbehaltsgebiet für den Aufbau eines ökologischen Verbundsystems</t>
  </si>
  <si>
    <t xml:space="preserve"> Vorbehaltsgebiet Wassergewinnung </t>
  </si>
  <si>
    <t xml:space="preserve"> Vorrangstandorte für landesbedeutsame Anlagen (Industrie / Verkehr )</t>
  </si>
  <si>
    <t>REP Altmark 2005  Karte</t>
  </si>
  <si>
    <t xml:space="preserve"> Vorbehaltsgebiet Erstaufforstung</t>
  </si>
  <si>
    <t xml:space="preserve">FFH-Verträglichkeitsprüfung im Wirkbereich des Vorhabens erforderlich </t>
  </si>
  <si>
    <t>'Sachsen-Anhalt-Viewer /  Kartenauswahl / Natur und Umwelt / Schutzgebiete Naturschutz</t>
  </si>
  <si>
    <t>'Sachsen-Anhalt-Viewer /  Grundkarte / Ortophoto</t>
  </si>
  <si>
    <t>REP Altmark 2005  Änderung Teilplan Wind</t>
  </si>
  <si>
    <t>Denkmalbestand</t>
  </si>
  <si>
    <t>Archäologische Verdachtsflächen</t>
  </si>
  <si>
    <t xml:space="preserve"> archäologische Baubegleitung zur Dokumentation</t>
  </si>
  <si>
    <t xml:space="preserve">kein Eintrag von Pestiziden und Nitrat </t>
  </si>
  <si>
    <t>kein Flächenverlust für Landwirtschaft / oftmals artenreich / ofmals eher für Siedlungsnutzungen / in SAW weitgehend verbraucht</t>
  </si>
  <si>
    <t>kein Flächenverlust für Landwirtschaft</t>
  </si>
  <si>
    <t>Landwirtschaft ohne Agrarförderung kaum tragfähig</t>
  </si>
  <si>
    <t>'Sachsen-Anhalt-Viewer /  Kartenauswahl / Planen und Bauen / Landesentwicklungsplan 2010</t>
  </si>
  <si>
    <t>'Sachsen-Anhalt-Viewer /  Kartenauswahl / Wasser / Überschwemmungsgebiete</t>
  </si>
  <si>
    <t>'Sachsen-Anhalt-Viewer /  Kartenauswahl / Natur und Umwelt / Denkmalbestand</t>
  </si>
  <si>
    <t>Sickerwasserate hoch / Beregnungsbedarf hoch</t>
  </si>
  <si>
    <t>Boden mit hohem Beregnungsbedarf (Sickerwasserrate hoch)</t>
  </si>
  <si>
    <t>Boden ohne Beregnungsbedarf (Sickerwasserrate gering)</t>
  </si>
  <si>
    <t>feuchter Boden erfordert keine Energieaufwand für Beregnung</t>
  </si>
  <si>
    <t>Grenzertragsstandort bei Klimaerwärmung / hoher Energiebedarf für Beregnung ungünstig für Landwirtschaft</t>
  </si>
  <si>
    <t>Erosionsstandorte sind vorzugsweise zu nutzen</t>
  </si>
  <si>
    <t>keine Störung der städtebaulichen Siedlungsstruktur</t>
  </si>
  <si>
    <t xml:space="preserve">wenn Vorrangfunktion nicht beeinträchtigt ist, kann Zielabweichung möglich sein </t>
  </si>
  <si>
    <t xml:space="preserve"> Vorranggebiet mit Wirkung eines Eignungsgebietes für  Windenergie</t>
  </si>
  <si>
    <t>Ergebnis-Möglichkeiten:</t>
  </si>
  <si>
    <t xml:space="preserve"> 'weitere themenbezogene Prüfung des Standortes</t>
  </si>
  <si>
    <t xml:space="preserve">keine Planung möglich </t>
  </si>
  <si>
    <r>
      <t xml:space="preserve">Hansestadt Salzwedel     </t>
    </r>
    <r>
      <rPr>
        <sz val="9"/>
        <color theme="1"/>
        <rFont val="Calibri"/>
        <family val="2"/>
      </rPr>
      <t xml:space="preserve"> (siehe Herleitung Ausschlussflächen)</t>
    </r>
  </si>
  <si>
    <t>Abstimmung mit der Regionalplanung / Landesplanung</t>
  </si>
  <si>
    <t>6c)  01</t>
  </si>
  <si>
    <t>6c)  02</t>
  </si>
  <si>
    <t>Vorrangebiete aus gültigen LEP / REP nicht beeinträchtigt</t>
  </si>
  <si>
    <t>6c)  03</t>
  </si>
  <si>
    <t xml:space="preserve">Abstimmung mit Regionalplanung des Altmarkkreises </t>
  </si>
  <si>
    <t xml:space="preserve">Abstimmung mit Regionaler Planungsgemeinschaft Altmark  </t>
  </si>
  <si>
    <t>erhebliche Bedenken</t>
  </si>
  <si>
    <t xml:space="preserve">Abstimmung mit der Landesplanung  </t>
  </si>
  <si>
    <t xml:space="preserve"> </t>
  </si>
  <si>
    <t>Öffentliche Interessen / Kriterien der Hansestadt Salzwedel</t>
  </si>
  <si>
    <t>Aus Sicht der Hansestadt  liegt ein optimaler Freiflächen-PV-Standort vor, wenn</t>
  </si>
  <si>
    <t xml:space="preserve">c)  das Vorhaben eine hohe Innovationskraft / Zukunftfähigkeit  aufweist und die Stadt stärkt. </t>
  </si>
  <si>
    <t xml:space="preserve"> Landschaftsrahmenplan Altmarkkreis Salzw. 2018 - Karte 6 Landschaft Nord</t>
  </si>
  <si>
    <t>Wikipedia  &gt; Ortschaftsname &gt;  Einwohnerzahl    https://www.deutschland123.de/</t>
  </si>
  <si>
    <t>Reservierung vom Netzbetreiber</t>
  </si>
  <si>
    <t>Landesentwicklungsplan  LEP 2010  / REP Altmark 2005</t>
  </si>
  <si>
    <t>Sachsen-Anhalt-Viewer /  Geologie und Boden / Boden-Potenziale /
Potenziale der Vorläufigen Bodenkarte / Sickerwasserrate</t>
  </si>
  <si>
    <t xml:space="preserve">Sickerwasserrate </t>
  </si>
  <si>
    <t>Sachsen-Anhalt-Viewer /  Geologie und Boden / Boden-Potenziale /
Potenziale der Vorläufigen Bodenkarte / Müncheberger Soil Quality Rating</t>
  </si>
  <si>
    <t>Sachsen-Anhalt-Viewer /  Landwirtschaft und Forst / InVeKoS Feldblockkataster / benachteiligte Gebiete</t>
  </si>
  <si>
    <r>
      <t xml:space="preserve">Grundsätze der Raumordnung   </t>
    </r>
    <r>
      <rPr>
        <sz val="8"/>
        <rFont val="Calibri"/>
        <family val="2"/>
        <scheme val="minor"/>
      </rPr>
      <t>(Vorbehaltsgebiete im Planungsraum)</t>
    </r>
  </si>
  <si>
    <r>
      <t xml:space="preserve">Ziele der Raumordnung    </t>
    </r>
    <r>
      <rPr>
        <b/>
        <sz val="9"/>
        <rFont val="Calibri"/>
        <family val="2"/>
        <scheme val="minor"/>
      </rPr>
      <t xml:space="preserve"> </t>
    </r>
    <r>
      <rPr>
        <sz val="9"/>
        <rFont val="Calibri"/>
        <family val="2"/>
        <scheme val="minor"/>
      </rPr>
      <t>(Vorranggebiete / Vorrangsstandorte im Planungsraum)</t>
    </r>
  </si>
  <si>
    <t>Ausschlussflächen betroffen  ja / nein</t>
  </si>
  <si>
    <r>
      <rPr>
        <b/>
        <sz val="9"/>
        <color theme="1"/>
        <rFont val="Calibri"/>
        <family val="2"/>
        <scheme val="minor"/>
      </rPr>
      <t xml:space="preserve">Themenfeld  / Öffentlicher Belang </t>
    </r>
    <r>
      <rPr>
        <sz val="9"/>
        <color theme="1"/>
        <rFont val="Calibri"/>
        <family val="2"/>
        <scheme val="minor"/>
      </rPr>
      <t xml:space="preserve">                </t>
    </r>
    <r>
      <rPr>
        <sz val="8"/>
        <color theme="1"/>
        <rFont val="Calibri"/>
        <family val="2"/>
        <scheme val="minor"/>
      </rPr>
      <t xml:space="preserve"> (Thematische Prüfung siehe Blätter mit entsp. Nummer)</t>
    </r>
  </si>
  <si>
    <t>07</t>
  </si>
  <si>
    <r>
      <t xml:space="preserve">Erläuterung  </t>
    </r>
    <r>
      <rPr>
        <b/>
        <sz val="8"/>
        <rFont val="Calibri"/>
        <family val="2"/>
        <scheme val="minor"/>
      </rPr>
      <t xml:space="preserve"> </t>
    </r>
    <r>
      <rPr>
        <sz val="8"/>
        <rFont val="Calibri"/>
        <family val="2"/>
        <scheme val="minor"/>
      </rPr>
      <t xml:space="preserve"> (projektbezogene Angaben / Prüfung Stadt)</t>
    </r>
  </si>
  <si>
    <t>erhebliche Betroffenheit</t>
  </si>
  <si>
    <t>geringe Betroffenheit</t>
  </si>
  <si>
    <t>keine Betroffenheit</t>
  </si>
  <si>
    <t>Plangebietsanpassung (Zielabweichung kaum möglich)</t>
  </si>
  <si>
    <t xml:space="preserve">Ergebnis </t>
  </si>
  <si>
    <t>Frühzeitige Überprüfung der raumordnerischen und landesplanerischen Vorgaben</t>
  </si>
  <si>
    <t>5 c)  04</t>
  </si>
  <si>
    <t xml:space="preserve">     werden,</t>
  </si>
  <si>
    <t>a) Ortschaften mit ihren Erweiterungsflächen und Naherholungsflächen nicht relevant beeinträchtigt</t>
  </si>
  <si>
    <t xml:space="preserve">Flächennutzungsplan der Hansestadt Salzwedel </t>
  </si>
  <si>
    <t>a)  nur Gebiete mit wenig Konfliktpotential für PPV-FFA  aus naturschutzfachlicher Sicht beplant werden,</t>
  </si>
  <si>
    <t>b) die Biotopstrukturen auf den Eingriffsflächen überwiegend einen geringen Wert aufweisen,</t>
  </si>
  <si>
    <t>Eignungsgebiet im Landschaftrahmenplan 2018</t>
  </si>
  <si>
    <t xml:space="preserve">innerh. Eignungsgebiet  </t>
  </si>
  <si>
    <t xml:space="preserve">außerh. Eignungsgebiet </t>
  </si>
  <si>
    <t>Spezifische Standortbedingungen  im Einzellfall</t>
  </si>
  <si>
    <t>geringe touristische Bedeutung der Landschaft  / Landschaftsschutz</t>
  </si>
  <si>
    <t xml:space="preserve">a) die betroffene Landschaftseinheit eine geringe Wertigkeit (bezügl. Naturnähe, Vielfalt, Relief) aufweist,                </t>
  </si>
  <si>
    <t xml:space="preserve"> Vorranggebiet Wassergewinnung (außer in TSG - Zone I und II)</t>
  </si>
  <si>
    <t>Vorranggebiet Wassergewinnung (außer in TSG - Zone I und II)</t>
  </si>
  <si>
    <t>Klassen  sehr hoch 5 (80-100)</t>
  </si>
  <si>
    <t>noch nicht erfolgt</t>
  </si>
  <si>
    <t>keine relev. Bedenken</t>
  </si>
  <si>
    <r>
      <t xml:space="preserve">besondere Zukunfschancen / Stärkung der Stadt </t>
    </r>
    <r>
      <rPr>
        <sz val="9"/>
        <rFont val="Calibri"/>
        <family val="2"/>
        <scheme val="minor"/>
      </rPr>
      <t>(Begr.)</t>
    </r>
  </si>
  <si>
    <t xml:space="preserve"> ---</t>
  </si>
  <si>
    <t>ohne Wertung</t>
  </si>
  <si>
    <t>Mangel: Ausweisung ohne Bezug zu Bodenqualität erfolgt</t>
  </si>
  <si>
    <t>Trinkwasserschutzgebiete Zone III</t>
  </si>
  <si>
    <t>e) der Landschaftsraum von Vorbelastungen  (Immissionen, Technische Anlagen, etc. ) beeinträchtigt ist.</t>
  </si>
  <si>
    <t>Vorzeitige Bürgerinformation (mögl. in nächstgelegener Ortschaft)</t>
  </si>
  <si>
    <t xml:space="preserve">Gewerbegebiet /  größerer Gewerbetrieb </t>
  </si>
  <si>
    <t xml:space="preserve">alternativ:  Anlage als PPA-Anlage wirtschaftlich </t>
  </si>
  <si>
    <t xml:space="preserve">Schutzgut Boden: Begrenzung der Bodenversiegelung auf max. 5 %,  Regenerierung der Böden möglich </t>
  </si>
  <si>
    <t>Malus in 06 Raumordnung</t>
  </si>
  <si>
    <t xml:space="preserve"> Vorrangstandorte für landesbedeutsame Anlagen (Industrie / Verkehr)</t>
  </si>
  <si>
    <t xml:space="preserve"> Vorrangstandorte für regional bedeutsame Anlagen (Industrie / Verkehr/ Abfall / Kultur Denkmalpflege / Freizeitanlagen / Häfen /Speicher /Abwasser / Militär </t>
  </si>
  <si>
    <t>Biosphärenreservat Zone C    (§ 25 BNatSchG)</t>
  </si>
  <si>
    <t>Biosphärenreservat Zone B       (§ 25 BNatSchG)</t>
  </si>
  <si>
    <t>Biosphärenreservat Zone A       (§ 25 BNatSchG)</t>
  </si>
  <si>
    <t>Nationalpark                          (§ 24 BNatSchG)</t>
  </si>
  <si>
    <t>Naturpark                              (§ 27 BNatSchG)</t>
  </si>
  <si>
    <t>Naturschutzgebiet            (§ 23 BNatSchG)</t>
  </si>
  <si>
    <t>Landschaftsschutzgebiet     (§ 26 BNatSchG)</t>
  </si>
  <si>
    <r>
      <t> </t>
    </r>
    <r>
      <rPr>
        <sz val="8"/>
        <color theme="1"/>
        <rFont val="Arial"/>
        <family val="2"/>
      </rPr>
      <t>Einzelfallprüfung bei besonders geeigneten Standorten z.B. südlich Motorcross Steinitz</t>
    </r>
  </si>
  <si>
    <t>Flächennaturdenkmal (FND)     (§ 59 NatSchG LSA)</t>
  </si>
  <si>
    <t>Flächenhaftes Naturdenkmal (NDF)  (§ 15 NatSchG LSA)</t>
  </si>
  <si>
    <t>Geschützter Landschaftsbestandteil     (§ 29 BNatSchG)</t>
  </si>
  <si>
    <t>Nationales Naturmonument       (§ 24 BNatSchG)</t>
  </si>
  <si>
    <t>Malus in 04 Denkmalschutz</t>
  </si>
  <si>
    <t>Bonus in 01 Landwirtschaft</t>
  </si>
  <si>
    <t>Malus in 01 Landwirtschaft</t>
  </si>
  <si>
    <t>Repowering nur möglich, wenn PV vom WKA-Betreiber  entwickelt wird, Vorteile Netzanschluss Kombikraftwerk, vorbelastete Landschaft</t>
  </si>
  <si>
    <t>kein Eintrag von Pestiziden und Nitrat nur in Zone  II und III, mind. 100m Abstand</t>
  </si>
  <si>
    <t>Malus in 02 und 04  Landschaftsbild Städtebau</t>
  </si>
  <si>
    <t>Malus in 02  Erholung</t>
  </si>
  <si>
    <t>1 km Abstandsbereich zu Standorten mit bes. Erholungs- oder Tourismusfunktion</t>
  </si>
  <si>
    <t>300 m Abstandsbereich zu Ortschaften  (Ortsentwicklung / Naherholung)</t>
  </si>
  <si>
    <t>Bonus in 05   Energie</t>
  </si>
  <si>
    <t>Bonus in 02 und 04     Erholung  Städtebau</t>
  </si>
  <si>
    <t>Bodenfruchtbarkeit mittel (Müncheberger Soil Quality Rating -  Klasse 3           40 - 60 MSQR-Punkte)</t>
  </si>
  <si>
    <t>Bodenfruchtbarkeit gering (Müncheberger Soil Quality Rating - Klasse 2          20 - 40 MSQR-Punkte)</t>
  </si>
  <si>
    <t>Bodenfruchtbarkeit sehr gering (Müncheberger Soil Quality Rating - Klasse 1     0 - 20 MSQR-Punkte)</t>
  </si>
  <si>
    <t>0</t>
  </si>
  <si>
    <t>Bodenfruchtbarkeit sehr hoch (Müncheberger Soil Quality Rating - Klasse 5,  80 - 100 MSQR-Punkte)</t>
  </si>
  <si>
    <t>Bodenfruchtbarkeit überwiegend hoch (Müncheberger Soil Quality Rating - Klasse 4     60 - 80 MSQR-Punkte)</t>
  </si>
  <si>
    <t>(A) </t>
  </si>
  <si>
    <t xml:space="preserve">Einzelfallprüfung bei besonders geeigneten Standorten möglich, bei untergeordneten Teil-Flächen kann der Malus-Wert im Themenfeld Landwirtschaft   angerechnet werden </t>
  </si>
  <si>
    <t>Bonus für Standort nach Leitbild 1</t>
  </si>
  <si>
    <t>Kein Flächenverlust wäre das Optimum:  Für die  Landwirtschaft und das Schutzgut Boden ist es ein zentrales Ziel, dass vorrangig Konversionsflächen  oder Sonderstandorte für Freiflächen-PV genutzt werden. Das  Potential an solchen Standorten ist in der Hansestadt Salzwedel inzwischen weitgehend ausgeschöpft. Insofern ist nun eine Beanspruchung von landwirtschaftlichen Flächen für eine erfolgreiche Energiewende unumgänglich.  Später freiwerdende Sonderstandorte sind vorrangig zu beplanen.</t>
  </si>
  <si>
    <t>Leitbild 1    -       vorrangig Konversions- und Sonderstandorte</t>
  </si>
  <si>
    <t>c)  Ackerflächen, die  Standortnachteile für die Landwirtschaft (benachteiligte Gebiete,  Erosiongefährdung) aufweisen.</t>
  </si>
  <si>
    <t>Leitbild 2   -       möglichst Flächen von geringer Bedeutung für die Landwirtschaft</t>
  </si>
  <si>
    <t>Über die Konversions- und Sonderstandortnutzung hinaus handelt es sich aus der Perspektive der Landwirtschaft  um einen optimalen Freiflächen-PV-Standort-Standort, wenn</t>
  </si>
  <si>
    <t>Ausschluss</t>
  </si>
  <si>
    <t>Klasse 4 hoch   (60-80)</t>
  </si>
  <si>
    <t>Klasse 3 mittel   (40-60)</t>
  </si>
  <si>
    <t>(A)  -150</t>
  </si>
  <si>
    <t>Erklärung Vorhabenträger</t>
  </si>
  <si>
    <t>Vorbehaltsgebiet für Landwirtschaft betroffen</t>
  </si>
  <si>
    <t>5 c)  05</t>
  </si>
  <si>
    <t>Vorhabenplan sieht  Speicher /  Sektorenkopplung /</t>
  </si>
  <si>
    <t>H2-Einspeisung oder Kombikraftwerk vor</t>
  </si>
  <si>
    <r>
      <t xml:space="preserve">Finanzielle Beteiligungsmöglichkeiten für Bürger aus Gemeinde </t>
    </r>
    <r>
      <rPr>
        <sz val="9"/>
        <rFont val="Calibri"/>
        <family val="2"/>
        <scheme val="minor"/>
      </rPr>
      <t>(konkrete Angabe)</t>
    </r>
  </si>
  <si>
    <t> Einzelfallprüfung bei besonders geeigneten Standorten z.B. südlich Motorcross Steinitz</t>
  </si>
  <si>
    <t>Bemerkungen Verwaltung</t>
  </si>
  <si>
    <t>Die rosa farbenen Felder sind auszufüllen, auch in den folgenden Excel-Arbeitsblättern mit den Nummern 00 - 07</t>
  </si>
  <si>
    <t>Übersichtsplan einfügen</t>
  </si>
  <si>
    <t>Gemarkung / Flur</t>
  </si>
  <si>
    <t>Flurstücke</t>
  </si>
  <si>
    <t>Sondergebiet PV (ha)</t>
  </si>
  <si>
    <t>Überdeckung im SO (%)</t>
  </si>
  <si>
    <t>PV-Typus (FFA,AgriPV..)</t>
  </si>
  <si>
    <t>gepl. Leistung (MWp)</t>
  </si>
  <si>
    <t>Vergütung EEG /PPA</t>
  </si>
  <si>
    <t>Netzanbindung</t>
  </si>
  <si>
    <t>Stand</t>
  </si>
  <si>
    <t xml:space="preserve">Projektentwickler, Vorhabenkonzept, Besonderheiten   </t>
  </si>
  <si>
    <t xml:space="preserve">     'wichtigsten Lageplan / Vorhabenplan einfügen    ggf. weitere Pläne in Anlage</t>
  </si>
  <si>
    <t>Prüfung durch</t>
  </si>
  <si>
    <t>siehe Email</t>
  </si>
  <si>
    <t>Voranfrage</t>
  </si>
  <si>
    <t>Hansestadt</t>
  </si>
  <si>
    <t>Salzwedel</t>
  </si>
  <si>
    <t>Ortschaftsrat</t>
  </si>
  <si>
    <t>Projektname</t>
  </si>
  <si>
    <t>PV-Vorhaben xy</t>
  </si>
  <si>
    <t>geschätzt  …. % vom Plangebiet</t>
  </si>
  <si>
    <t>geschätzt ….. % vom SO</t>
  </si>
  <si>
    <r>
      <t xml:space="preserve"> festgestellte Trassen</t>
    </r>
    <r>
      <rPr>
        <sz val="8"/>
        <color theme="1"/>
        <rFont val="Arial"/>
        <family val="2"/>
      </rPr>
      <t xml:space="preserve">   nach Raumordnungsverfahren oder Planfeststellungsverfahren</t>
    </r>
  </si>
  <si>
    <t xml:space="preserve">Ortsschaftsrat Aufstellungsbeschluss </t>
  </si>
  <si>
    <t>Faustformel ca. 1 - 1,2 MW / ha</t>
  </si>
  <si>
    <t>Freiflächenanlage  FFA</t>
  </si>
  <si>
    <t>Vorhaben ist unkritisch und umsetzbar  ?</t>
  </si>
  <si>
    <t xml:space="preserve">Empfehlung </t>
  </si>
  <si>
    <t>keine Angaben</t>
  </si>
  <si>
    <t>4 a)  03</t>
  </si>
  <si>
    <t>größer 5%</t>
  </si>
  <si>
    <t>zwischen 2-5 %</t>
  </si>
  <si>
    <t>unter 2%</t>
  </si>
  <si>
    <t>im Gebiet eines Ortschaftsrates</t>
  </si>
  <si>
    <t>Bewertung    rosa Felder</t>
  </si>
  <si>
    <t>https://www.salzwedel.de/de/stadt/politik-amp-verwaltung.html</t>
  </si>
  <si>
    <t>Hansestadt Salzwedel</t>
  </si>
  <si>
    <t xml:space="preserve">kleine Waldflächen/Feldgehölze können im Plangebiet erhalten werden, Waldabstandszone zum Waldbrandschutz </t>
  </si>
  <si>
    <t xml:space="preserve">100 - 500 m </t>
  </si>
  <si>
    <t xml:space="preserve">&gt; 500 m </t>
  </si>
  <si>
    <t xml:space="preserve">bezügl. in der Aufstellung befindlicher Ziele </t>
  </si>
  <si>
    <t>7c) 01</t>
  </si>
  <si>
    <t>Plangebietsgröße (ha)</t>
  </si>
  <si>
    <t xml:space="preserve"> Vorranggebiet Natur und Landschaft</t>
  </si>
  <si>
    <t xml:space="preserve"> Vorrangstandorte für regional bedeutsame Anlagen (Industrie / Verkehr/    Abfall / Denkmalpflege/ Freizeitanlagen/  Speicher / Abwasser / Militär )</t>
  </si>
  <si>
    <t xml:space="preserve"> FFH-Gebiet</t>
  </si>
  <si>
    <t xml:space="preserve"> EU-Vogelschutzgebiet</t>
  </si>
  <si>
    <t xml:space="preserve"> Naturschutzgebiet                                    (§ 23 BNatSchG)</t>
  </si>
  <si>
    <t xml:space="preserve"> Flächennaturdenkmal (FND)                     (§ 59 NatSchG LSA)</t>
  </si>
  <si>
    <t xml:space="preserve"> Flächenhaftes Naturdenkmal (NDF)           (§ 15 NatSchG LSA)</t>
  </si>
  <si>
    <t xml:space="preserve"> Geschützer Park                </t>
  </si>
  <si>
    <t xml:space="preserve"> Denkmalbestand</t>
  </si>
  <si>
    <t xml:space="preserve"> Landschaftsschutzgebiet                          (§ 26 BNatSchG)</t>
  </si>
  <si>
    <t xml:space="preserve"> Nationales Naturmonument                      (§ 24 BNatSchG)</t>
  </si>
  <si>
    <t xml:space="preserve"> Waldfächen                                            (§ 2 LWaldG)</t>
  </si>
  <si>
    <t xml:space="preserve"> Überschwemmungsgebiet</t>
  </si>
  <si>
    <t>Bodenfruchtbarkeit sehr hoch (Müncheberger Soil Quality Rating - Werte der Klasse  5,   80 - 100 MSQR-Punkte)</t>
  </si>
  <si>
    <t>Bodenfruchtbarkeit überwiegend hoch  (Müncheberger Soil Quality Rating - Werte der Klasse 4,   60 - 80 MSQR-Punkte)</t>
  </si>
  <si>
    <t>Straßen, Schienenstrecken</t>
  </si>
  <si>
    <t xml:space="preserve"> Bahnausbau Ostkorridor Nord auf Bestandstrasse,  SuedostLink+  ROV 2023 eröffnet</t>
  </si>
  <si>
    <t xml:space="preserve">d)  Spezifische günstige Standortbedingungen  ( Spezial-Landwirtschaftsbetriebe, Agri-PV etc.) können auf Nachweis im Einzelfall in der Abwägung berücksichtigt werden. </t>
  </si>
  <si>
    <t>b) möglichst trockene Böden - mit hohem Wasser- und Energieaufwand für Beregnung - genutzt werden;</t>
  </si>
  <si>
    <t>Mittelwert aus prozentualen Flächenanteilen bilden</t>
  </si>
  <si>
    <t xml:space="preserve">geplante Flächeninanspruchnahme von Sondergebieten </t>
  </si>
  <si>
    <t xml:space="preserve">siedlungsbezogenen Grünflächen aus dem Flächennutzungsplan </t>
  </si>
  <si>
    <t xml:space="preserve">Freihaltung von Bauflächen und </t>
  </si>
  <si>
    <t xml:space="preserve">Hyperlink Landesentwicklungsplan LEP  2010 </t>
  </si>
  <si>
    <t>Hyperlink REP Altmark 2005</t>
  </si>
  <si>
    <t>Hyperlink Raumordnungskataster</t>
  </si>
  <si>
    <t xml:space="preserve">&gt; 2 km </t>
  </si>
  <si>
    <t>Hyperlink  Bodendaten - Sachsen-Anhalt-Viewer</t>
  </si>
  <si>
    <t>Hyperlink Biotopstruktur  Karte 4  Nord  Landschaftsrahmenplan</t>
  </si>
  <si>
    <t>Hyperlink PV-Eignungsgebiet  Karte 3z  Nord  Landschaftsrahmenplan</t>
  </si>
  <si>
    <t xml:space="preserve">Hyperlink Flächennutzungsplan Hansestadt Salzwedel </t>
  </si>
  <si>
    <t>Hyperlink Landschaftsrahmenplan  Karte 6   Landschaft Nord</t>
  </si>
  <si>
    <t>Hyperlink Raumordnungskataster Flächennutzungen Schutzgebiete</t>
  </si>
  <si>
    <t xml:space="preserve">Hyperlink Luftbild -Liegenschaften  </t>
  </si>
  <si>
    <t xml:space="preserve"> Verkehrsinfrastruktur (Bestand/ Planung )</t>
  </si>
  <si>
    <t>Raumplanung REP Altmark 2005</t>
  </si>
  <si>
    <t>Landesplanung LSA       LEP 2010</t>
  </si>
  <si>
    <t>Fachplanungen</t>
  </si>
  <si>
    <t xml:space="preserve">ggf. erst bei zunehmender Projektreife zu beantworten </t>
  </si>
  <si>
    <r>
      <t xml:space="preserve">Biogasanlage  </t>
    </r>
    <r>
      <rPr>
        <sz val="9"/>
        <color theme="1"/>
        <rFont val="Calibri"/>
        <family val="2"/>
        <scheme val="minor"/>
      </rPr>
      <t>(Option H2-Produktion, Kombikraftwerk)</t>
    </r>
  </si>
  <si>
    <r>
      <t xml:space="preserve">Windpark  </t>
    </r>
    <r>
      <rPr>
        <sz val="8"/>
        <color theme="1"/>
        <rFont val="Calibri"/>
        <family val="2"/>
        <scheme val="minor"/>
      </rPr>
      <t>(Option für Kombikraftwerk, optm. Einspeisung)</t>
    </r>
  </si>
  <si>
    <t>Einspeisepunkt für das Gasnetz</t>
  </si>
  <si>
    <t>Erdgasfernleitung  (oder Wasserstoffnetz)</t>
  </si>
  <si>
    <t>Städtebaulicher Vertrag zur Kostenübernahme vereinbart</t>
  </si>
  <si>
    <t>Mehrheit &gt;75%</t>
  </si>
  <si>
    <t>Mehrheit &lt;75%</t>
  </si>
  <si>
    <t xml:space="preserve">Hinweis 2:   In den Themenfeldern sind unterschiedlich hohe Punktwerte zu erreichen. Das Ist erforderlich, weil bestimmten Belangen (Boden, Landschaftsbild) aufgrund der relevanteren Auswirkungen ein höheres Gewicht  zuzuordnen ist als z.B. dem Bereich Städtebau. Die Punktwerte  dienen als Orientierung, um Projekte untereinander vergleichen zu können, in welchen Bereichen Stärken und Schwächen vorliegen. </t>
  </si>
  <si>
    <t xml:space="preserve">Hinweis 3:  Der Rat möchte vor allem Vorhaben voran bringen, die eine hohe Realisierungschance haben. Vor diesem Hintergrund können Planungen, die einen hohen Reifegrad aufweisen, zusätzliche Punkte erreichen. Im Umkehrschluss können bei einer ersten Standortvoranfrage oftmals noch nicht alle Punkte erreicht werden. Im Laufe des Verfahrens können die Standortbewertungen aktualisiert werden.  </t>
  </si>
  <si>
    <t xml:space="preserve">Hinweis 4:  Es gibt keinen Gesamtpunktwert, den ein Vorhaben mindestens erreichen muss, um sicher zur Umsetzung zu kommen.  Ein solcher Schwellenwert würde einen Anspruch auf Bauleitplanung bedeuten, was rechtlich unzulässig  wäre. </t>
  </si>
  <si>
    <t xml:space="preserve">Hinweis 5: Der Stadtrat nutzt die Leitbilder und die Ergebnisse  der Standortvorprüfung als Grundlage für eine fachliche fundierte  Abwägungsentscheidung und für ein Ranking der Projekte. Auch bei einer sehr hohen Gesamtpunktzahl, ist nicht ausgeschlossen, dass eine Planung aufgrund von Problemen in einem Themenfeld als untragbar eingestuft wird. Es kann auch sein, dass der Stadtrat  pro Jahr nur 2-3 am besten gerankte Vorhaben zur Aufstellung bringt und andere zunächst zurückstellt, um z.B. den Flächendruck auf die Landwirtschaft zu begrenzen. Weiterhin könnte bei sehr vielen privilegierten PV-Vorhaben (Seitenstreifen-PV 200m an Bahnlinie) die  Aufstellung von Bauleitplanungen gedrosselt  werden. </t>
  </si>
  <si>
    <t>Hinweis 1: Die Punktwerte aus den Teilblättern werden automatisch in das Ergebnisblatt übernommen. Die Bewertung wird fachlich überprüft. Die wichtigsten Aspekte der Standortprüfung  werden textlich in das Ergebnisblatt unter Erläuterung mit Stichworten eingetragen (z.B. Bodenfruchtbarkeit niedrig).</t>
  </si>
  <si>
    <t>Einzelfallprüfung:  bei bes. geeigneten Standorten oder bei untergeordneten Teil-Flächen kann der Malus-Wert (-150) beim Kriterium 1 a) 01  angerechnet werden</t>
  </si>
  <si>
    <t>Hinweis:  Zur Herleitung der Ausschlussflächenliste siehe  letztes Tabellenblatt ("nur zur Info Herleitung")  und Arbeitshilfe des Landes Sachsen-Anhalt vom Dez. 2021 zur Steuerung von großflächigen Photovoltaik-Freiflächenanlagen in Kommunen sowie die  Arbeitshilfe des NLT von Okt. 2022 zur Planung von Freiflächenanlagen in Niedersachsen</t>
  </si>
  <si>
    <t>Nur Zur Info !  Kein Ausfüllen erforderlich!</t>
  </si>
  <si>
    <t>Bei einer Lage des Vorhabens in einer Ausschlussfläche ist  im rosa Feld "Ja" einzutragen!</t>
  </si>
  <si>
    <t>Bei einer Lage des Vorhabens außerhalb der Ausschlussfläche ist  "nein" einzutragen!</t>
  </si>
  <si>
    <t>Kein Ausfüllen durch Vorhabenträger !</t>
  </si>
  <si>
    <t>Blatt (rosa Kästchen) sind durch den Vorhabenträger auszufüllen, soweit möglich !!!</t>
  </si>
  <si>
    <t xml:space="preserve">Blatt (rosa Kästchen) sind durch den Vorhabenträger auszufüllen, soweit möglich !!! </t>
  </si>
  <si>
    <t>Erläuterung  nur , wenn Sonderfall vorliegt</t>
  </si>
  <si>
    <t xml:space="preserve">Hinweis: Zur Beurteilung des Sachverhaltes können die Hyperlings oder der Sachsen-Anhalt-Viewer genutzt werden. </t>
  </si>
  <si>
    <t>Durch den Vorhabenträger auzufüllen !!!</t>
  </si>
  <si>
    <t>Hypelink kann genutzt werden zur  Kartenerstellung aus dem Sachsen-Anhalt-Viewer !</t>
  </si>
  <si>
    <t>2 b)  01</t>
  </si>
  <si>
    <t>2 b)  02</t>
  </si>
  <si>
    <t>50 EW</t>
  </si>
  <si>
    <t>zwischen 50 - 250 EW</t>
  </si>
  <si>
    <t>Sachsen-Anhalt-Viewer</t>
  </si>
  <si>
    <t>Herleitung:  Definition Ausschlussflächen / Malus / Bonus - Abschichtung auf den Bezugsraum der Hansestadt Salzwedel</t>
  </si>
  <si>
    <t>Ausschlussflächen betroffen           ja / nein</t>
  </si>
  <si>
    <t>Hyperlink Bodenfruchtbarkeit MSQR</t>
  </si>
  <si>
    <t>Hyperlink Sickerwasserrate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</si>
</sst>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6" x14ac:knownFonts="1">
    <font>
      <sz val="11"/>
      <color theme="1"/>
      <name val="Calibri"/>
      <family val="2"/>
      <scheme val="minor"/>
    </font>
    <font>
      <b/>
      <sz val="11"/>
      <color theme="1"/>
      <name val="Calibri"/>
      <family val="2"/>
      <scheme val="minor"/>
    </font>
    <font>
      <sz val="9"/>
      <color theme="1"/>
      <name val="Arial"/>
      <family val="2"/>
    </font>
    <font>
      <sz val="11"/>
      <color theme="1"/>
      <name val="Arial"/>
      <family val="2"/>
    </font>
    <font>
      <sz val="7"/>
      <color theme="1"/>
      <name val="Arial"/>
      <family val="2"/>
    </font>
    <font>
      <sz val="11"/>
      <color rgb="FF0070C0"/>
      <name val="Calibri"/>
      <family val="2"/>
      <scheme val="minor"/>
    </font>
    <font>
      <sz val="8"/>
      <color theme="0" tint="-0.249977111117893"/>
      <name val="Calibri"/>
      <family val="2"/>
      <scheme val="minor"/>
    </font>
    <font>
      <b/>
      <sz val="8"/>
      <color theme="0" tint="-0.249977111117893"/>
      <name val="Arial"/>
      <family val="2"/>
    </font>
    <font>
      <b/>
      <i/>
      <sz val="8"/>
      <color theme="0" tint="-0.249977111117893"/>
      <name val="Arial"/>
      <family val="2"/>
    </font>
    <font>
      <sz val="8"/>
      <color theme="0" tint="-0.249977111117893"/>
      <name val="Arial"/>
      <family val="2"/>
    </font>
    <font>
      <b/>
      <sz val="14"/>
      <color theme="1"/>
      <name val="Calibri"/>
      <family val="2"/>
      <scheme val="minor"/>
    </font>
    <font>
      <b/>
      <sz val="11"/>
      <color theme="1"/>
      <name val="Arial"/>
      <family val="2"/>
    </font>
    <font>
      <sz val="11"/>
      <color rgb="FFFF0000"/>
      <name val="Arial"/>
      <family val="2"/>
    </font>
    <font>
      <sz val="8"/>
      <color theme="1"/>
      <name val="Arial"/>
      <family val="2"/>
    </font>
    <font>
      <u/>
      <sz val="11"/>
      <color theme="10"/>
      <name val="Calibri"/>
      <family val="2"/>
      <scheme val="minor"/>
    </font>
    <font>
      <b/>
      <sz val="8"/>
      <name val="Arial"/>
      <family val="2"/>
    </font>
    <font>
      <b/>
      <sz val="12"/>
      <color theme="1"/>
      <name val="Verdana"/>
      <family val="2"/>
    </font>
    <font>
      <b/>
      <sz val="16"/>
      <color theme="1"/>
      <name val="Verdana"/>
      <family val="2"/>
    </font>
    <font>
      <b/>
      <sz val="12"/>
      <color rgb="FFFF0000"/>
      <name val="Verdana"/>
      <family val="2"/>
    </font>
    <font>
      <b/>
      <sz val="16"/>
      <color rgb="FFFF0000"/>
      <name val="Verdana"/>
      <family val="2"/>
    </font>
    <font>
      <sz val="11"/>
      <color rgb="FFFF0000"/>
      <name val="Calibri"/>
      <family val="2"/>
      <scheme val="minor"/>
    </font>
    <font>
      <sz val="11"/>
      <color theme="1" tint="0.14999847407452621"/>
      <name val="Calibri"/>
      <family val="2"/>
      <scheme val="minor"/>
    </font>
    <font>
      <b/>
      <sz val="11"/>
      <name val="Calibri"/>
      <family val="2"/>
      <scheme val="minor"/>
    </font>
    <font>
      <sz val="11"/>
      <name val="Calibri"/>
      <family val="2"/>
      <scheme val="minor"/>
    </font>
    <font>
      <sz val="8"/>
      <color theme="1"/>
      <name val="Calibri"/>
      <family val="2"/>
      <scheme val="minor"/>
    </font>
    <font>
      <sz val="11"/>
      <color rgb="FF000000"/>
      <name val="Calibri"/>
      <family val="2"/>
      <scheme val="minor"/>
    </font>
    <font>
      <sz val="11"/>
      <color rgb="FF000000"/>
      <name val="Calibri"/>
      <family val="2"/>
    </font>
    <font>
      <b/>
      <sz val="14"/>
      <name val="Calibri"/>
      <family val="2"/>
      <scheme val="minor"/>
    </font>
    <font>
      <sz val="9"/>
      <color theme="1"/>
      <name val="Calibri"/>
      <family val="2"/>
      <scheme val="minor"/>
    </font>
    <font>
      <sz val="11"/>
      <color theme="5"/>
      <name val="Calibri"/>
      <family val="2"/>
      <scheme val="minor"/>
    </font>
    <font>
      <sz val="9"/>
      <color theme="5"/>
      <name val="Calibri"/>
      <family val="2"/>
      <scheme val="minor"/>
    </font>
    <font>
      <sz val="9"/>
      <name val="Calibri"/>
      <family val="2"/>
      <scheme val="minor"/>
    </font>
    <font>
      <sz val="9"/>
      <color theme="1" tint="0.14999847407452621"/>
      <name val="Calibri"/>
      <family val="2"/>
      <scheme val="minor"/>
    </font>
    <font>
      <i/>
      <sz val="9"/>
      <color theme="1" tint="0.14999847407452621"/>
      <name val="Calibri"/>
      <family val="2"/>
      <scheme val="minor"/>
    </font>
    <font>
      <i/>
      <sz val="11"/>
      <color theme="1"/>
      <name val="Calibri"/>
      <family val="2"/>
      <scheme val="minor"/>
    </font>
    <font>
      <i/>
      <sz val="9"/>
      <color theme="1"/>
      <name val="Calibri"/>
      <family val="2"/>
      <scheme val="minor"/>
    </font>
    <font>
      <sz val="14"/>
      <name val="Calibri"/>
      <family val="2"/>
      <scheme val="minor"/>
    </font>
    <font>
      <sz val="14"/>
      <color theme="1"/>
      <name val="Calibri"/>
      <family val="2"/>
      <scheme val="minor"/>
    </font>
    <font>
      <b/>
      <sz val="11"/>
      <color theme="3"/>
      <name val="Calibri"/>
      <family val="2"/>
      <scheme val="minor"/>
    </font>
    <font>
      <b/>
      <sz val="11"/>
      <color theme="4"/>
      <name val="Calibri"/>
      <family val="2"/>
      <scheme val="minor"/>
    </font>
    <font>
      <sz val="11"/>
      <color theme="4"/>
      <name val="Calibri"/>
      <family val="2"/>
      <scheme val="minor"/>
    </font>
    <font>
      <i/>
      <sz val="11"/>
      <color theme="4"/>
      <name val="Calibri"/>
      <family val="2"/>
      <scheme val="minor"/>
    </font>
    <font>
      <sz val="9"/>
      <color theme="4"/>
      <name val="Calibri"/>
      <family val="2"/>
      <scheme val="minor"/>
    </font>
    <font>
      <i/>
      <sz val="9"/>
      <color theme="4"/>
      <name val="Calibri"/>
      <family val="2"/>
      <scheme val="minor"/>
    </font>
    <font>
      <sz val="11"/>
      <color theme="1"/>
      <name val="Calibri"/>
      <family val="2"/>
    </font>
    <font>
      <sz val="11"/>
      <name val="Calibri"/>
      <family val="2"/>
    </font>
    <font>
      <sz val="8"/>
      <name val="Calibri"/>
      <family val="2"/>
      <scheme val="minor"/>
    </font>
    <font>
      <i/>
      <sz val="9"/>
      <name val="Calibri"/>
      <family val="2"/>
      <scheme val="minor"/>
    </font>
    <font>
      <sz val="11"/>
      <color theme="3"/>
      <name val="Calibri"/>
      <family val="2"/>
      <scheme val="minor"/>
    </font>
    <font>
      <sz val="8"/>
      <color theme="3"/>
      <name val="Calibri"/>
      <family val="2"/>
      <scheme val="minor"/>
    </font>
    <font>
      <sz val="11"/>
      <color theme="0" tint="-0.14999847407452621"/>
      <name val="Calibri"/>
      <family val="2"/>
      <scheme val="minor"/>
    </font>
    <font>
      <b/>
      <sz val="11"/>
      <color rgb="FFFF0000"/>
      <name val="Calibri"/>
      <family val="2"/>
      <scheme val="minor"/>
    </font>
    <font>
      <sz val="9"/>
      <color rgb="FFFF0000"/>
      <name val="Calibri"/>
      <family val="2"/>
      <scheme val="minor"/>
    </font>
    <font>
      <i/>
      <sz val="9"/>
      <color rgb="FFFF0000"/>
      <name val="Calibri"/>
      <family val="2"/>
      <scheme val="minor"/>
    </font>
    <font>
      <b/>
      <sz val="9"/>
      <color theme="1"/>
      <name val="Calibri"/>
      <family val="2"/>
      <scheme val="minor"/>
    </font>
    <font>
      <sz val="11"/>
      <color theme="3" tint="-0.499984740745262"/>
      <name val="Calibri"/>
      <family val="2"/>
      <scheme val="minor"/>
    </font>
    <font>
      <sz val="10"/>
      <color theme="3"/>
      <name val="Calibri"/>
      <family val="2"/>
      <scheme val="minor"/>
    </font>
    <font>
      <b/>
      <sz val="9"/>
      <name val="Calibri"/>
      <family val="2"/>
      <scheme val="minor"/>
    </font>
    <font>
      <b/>
      <sz val="8"/>
      <name val="Calibri"/>
      <family val="2"/>
      <scheme val="minor"/>
    </font>
    <font>
      <b/>
      <sz val="11"/>
      <color theme="3" tint="-0.499984740745262"/>
      <name val="Calibri"/>
      <family val="2"/>
      <scheme val="minor"/>
    </font>
    <font>
      <i/>
      <sz val="11"/>
      <color theme="3"/>
      <name val="Calibri"/>
      <family val="2"/>
      <scheme val="minor"/>
    </font>
    <font>
      <sz val="11"/>
      <color theme="3"/>
      <name val="Calibri"/>
      <family val="2"/>
    </font>
    <font>
      <sz val="11"/>
      <color theme="0" tint="-0.249977111117893"/>
      <name val="Calibri"/>
      <family val="2"/>
      <scheme val="minor"/>
    </font>
    <font>
      <sz val="8"/>
      <name val="Arial"/>
      <family val="2"/>
    </font>
    <font>
      <sz val="11"/>
      <color theme="1" tint="0.499984740745262"/>
      <name val="Calibri"/>
      <family val="2"/>
      <scheme val="minor"/>
    </font>
    <font>
      <b/>
      <sz val="11"/>
      <color theme="1"/>
      <name val="Calibri"/>
      <family val="2"/>
    </font>
    <font>
      <b/>
      <sz val="12"/>
      <name val="Calibri"/>
      <family val="2"/>
      <scheme val="minor"/>
    </font>
    <font>
      <sz val="8"/>
      <color theme="5"/>
      <name val="Arial"/>
      <family val="2"/>
    </font>
    <font>
      <b/>
      <sz val="11"/>
      <color theme="5"/>
      <name val="Arial"/>
      <family val="2"/>
    </font>
    <font>
      <sz val="11"/>
      <color theme="5"/>
      <name val="Arial"/>
      <family val="2"/>
    </font>
    <font>
      <b/>
      <sz val="12"/>
      <color theme="5"/>
      <name val="Verdana"/>
      <family val="2"/>
    </font>
    <font>
      <b/>
      <sz val="16"/>
      <color theme="5"/>
      <name val="Verdana"/>
      <family val="2"/>
    </font>
    <font>
      <b/>
      <sz val="8"/>
      <color theme="5"/>
      <name val="Arial"/>
      <family val="2"/>
    </font>
    <font>
      <b/>
      <sz val="11"/>
      <name val="Arial"/>
      <family val="2"/>
    </font>
    <font>
      <sz val="11"/>
      <name val="Arial"/>
      <family val="2"/>
    </font>
    <font>
      <b/>
      <sz val="12"/>
      <name val="Verdana"/>
      <family val="2"/>
    </font>
    <font>
      <b/>
      <sz val="16"/>
      <name val="Verdana"/>
      <family val="2"/>
    </font>
    <font>
      <b/>
      <sz val="11"/>
      <name val="Verdana"/>
      <family val="2"/>
    </font>
    <font>
      <b/>
      <sz val="11"/>
      <color theme="1"/>
      <name val="Verdana"/>
      <family val="2"/>
    </font>
    <font>
      <b/>
      <sz val="16"/>
      <color theme="1"/>
      <name val="Calibri"/>
      <family val="2"/>
    </font>
    <font>
      <sz val="16"/>
      <color theme="1"/>
      <name val="Arial"/>
      <family val="2"/>
    </font>
    <font>
      <b/>
      <sz val="16"/>
      <color theme="1"/>
      <name val="Arial"/>
      <family val="2"/>
    </font>
    <font>
      <b/>
      <sz val="16"/>
      <color theme="1"/>
      <name val="Calibri"/>
      <family val="2"/>
      <scheme val="minor"/>
    </font>
    <font>
      <sz val="16"/>
      <color theme="1"/>
      <name val="Calibri"/>
      <family val="2"/>
      <scheme val="minor"/>
    </font>
    <font>
      <b/>
      <sz val="15"/>
      <name val="Calibri"/>
      <family val="2"/>
      <scheme val="minor"/>
    </font>
    <font>
      <sz val="10"/>
      <color theme="1"/>
      <name val="Calibri"/>
      <family val="2"/>
      <scheme val="minor"/>
    </font>
    <font>
      <sz val="9"/>
      <color theme="1"/>
      <name val="Calibri"/>
      <family val="2"/>
    </font>
    <font>
      <i/>
      <sz val="9"/>
      <color theme="1" tint="0.499984740745262"/>
      <name val="Calibri"/>
      <family val="2"/>
      <scheme val="minor"/>
    </font>
    <font>
      <sz val="11"/>
      <color theme="0" tint="-0.499984740745262"/>
      <name val="Calibri"/>
      <family val="2"/>
      <scheme val="minor"/>
    </font>
    <font>
      <b/>
      <sz val="14"/>
      <color theme="1"/>
      <name val="Calibri"/>
      <family val="2"/>
    </font>
    <font>
      <b/>
      <sz val="18"/>
      <color theme="1"/>
      <name val="Calibri"/>
      <family val="2"/>
      <scheme val="minor"/>
    </font>
    <font>
      <sz val="14"/>
      <color rgb="FFC00000"/>
      <name val="Calibri"/>
      <family val="2"/>
      <scheme val="minor"/>
    </font>
    <font>
      <sz val="11"/>
      <color rgb="FFC00000"/>
      <name val="Calibri"/>
      <family val="2"/>
      <scheme val="minor"/>
    </font>
    <font>
      <sz val="8"/>
      <color theme="0" tint="-0.14999847407452621"/>
      <name val="Calibri"/>
      <family val="2"/>
      <scheme val="minor"/>
    </font>
    <font>
      <i/>
      <sz val="9"/>
      <color theme="0" tint="-0.499984740745262"/>
      <name val="Calibri"/>
      <family val="2"/>
      <scheme val="minor"/>
    </font>
    <font>
      <b/>
      <sz val="14"/>
      <color rgb="FF002060"/>
      <name val="Calibri"/>
      <family val="2"/>
      <scheme val="minor"/>
    </font>
    <font>
      <b/>
      <sz val="14"/>
      <color rgb="FF002060"/>
      <name val="Calibri"/>
      <family val="2"/>
    </font>
    <font>
      <b/>
      <sz val="18"/>
      <color rgb="FF002060"/>
      <name val="Calibri"/>
      <family val="2"/>
      <scheme val="minor"/>
    </font>
    <font>
      <sz val="18"/>
      <color rgb="FF002060"/>
      <name val="Calibri"/>
      <family val="2"/>
      <scheme val="minor"/>
    </font>
    <font>
      <b/>
      <sz val="10"/>
      <name val="Arial"/>
      <family val="2"/>
    </font>
    <font>
      <sz val="10"/>
      <name val="Arial"/>
      <family val="2"/>
    </font>
    <font>
      <b/>
      <sz val="10"/>
      <color theme="5"/>
      <name val="Arial"/>
      <family val="2"/>
    </font>
    <font>
      <b/>
      <sz val="10"/>
      <color theme="1"/>
      <name val="Arial"/>
      <family val="2"/>
    </font>
    <font>
      <sz val="10"/>
      <color theme="1"/>
      <name val="Arial"/>
      <family val="2"/>
    </font>
    <font>
      <b/>
      <sz val="10"/>
      <color rgb="FF7030A0"/>
      <name val="Arial"/>
      <family val="2"/>
    </font>
    <font>
      <b/>
      <sz val="12"/>
      <color rgb="FF000000"/>
      <name val="Verdana"/>
      <family val="2"/>
    </font>
    <font>
      <sz val="10"/>
      <color rgb="FF000000"/>
      <name val="Arial"/>
      <family val="2"/>
    </font>
    <font>
      <b/>
      <sz val="16"/>
      <color rgb="FF000000"/>
      <name val="Verdana"/>
      <family val="2"/>
    </font>
    <font>
      <b/>
      <sz val="11"/>
      <color rgb="FF000000"/>
      <name val="Verdana"/>
      <family val="2"/>
    </font>
    <font>
      <b/>
      <sz val="16"/>
      <color rgb="FFC0504D"/>
      <name val="Verdana"/>
      <family val="2"/>
    </font>
    <font>
      <b/>
      <sz val="12"/>
      <color rgb="FFC0504D"/>
      <name val="Verdana"/>
      <family val="2"/>
    </font>
    <font>
      <sz val="8"/>
      <color rgb="FFC0504D"/>
      <name val="Arial"/>
      <family val="2"/>
    </font>
    <font>
      <b/>
      <sz val="14"/>
      <color rgb="FF000000"/>
      <name val="Verdana"/>
      <family val="2"/>
    </font>
    <font>
      <b/>
      <sz val="14"/>
      <color theme="1"/>
      <name val="Verdana"/>
      <family val="2"/>
    </font>
    <font>
      <b/>
      <sz val="9"/>
      <color rgb="FF000000"/>
      <name val="Arial"/>
      <family val="2"/>
    </font>
    <font>
      <b/>
      <sz val="9"/>
      <name val="Arial"/>
      <family val="2"/>
    </font>
    <font>
      <sz val="9"/>
      <color rgb="FF000000"/>
      <name val="Arial"/>
      <family val="2"/>
    </font>
    <font>
      <b/>
      <sz val="9"/>
      <color theme="1"/>
      <name val="Arial"/>
      <family val="2"/>
    </font>
    <font>
      <b/>
      <sz val="14"/>
      <name val="Verdana"/>
      <family val="2"/>
    </font>
    <font>
      <b/>
      <sz val="14"/>
      <color rgb="FFC0504D"/>
      <name val="Verdana"/>
      <family val="2"/>
    </font>
    <font>
      <sz val="11"/>
      <color rgb="FF000000"/>
      <name val="Arial"/>
      <family val="2"/>
    </font>
    <font>
      <sz val="8"/>
      <color rgb="FF000000"/>
      <name val="Calibri"/>
      <family val="2"/>
    </font>
    <font>
      <i/>
      <sz val="9"/>
      <color rgb="FF000000"/>
      <name val="Calibri"/>
      <family val="2"/>
    </font>
    <font>
      <b/>
      <sz val="9"/>
      <color rgb="FF000000"/>
      <name val="Calibri"/>
      <family val="2"/>
    </font>
    <font>
      <sz val="14"/>
      <color rgb="FF000000"/>
      <name val="Calibri"/>
      <family val="2"/>
    </font>
    <font>
      <b/>
      <sz val="20"/>
      <color rgb="FF000000"/>
      <name val="Calibri"/>
      <family val="2"/>
    </font>
    <font>
      <b/>
      <sz val="18"/>
      <color rgb="FF1F497D"/>
      <name val="Calibri"/>
      <family val="2"/>
    </font>
    <font>
      <b/>
      <sz val="11"/>
      <color rgb="FF000000"/>
      <name val="Calibri"/>
      <family val="2"/>
    </font>
    <font>
      <sz val="11"/>
      <color rgb="FF0F243E"/>
      <name val="Calibri"/>
      <family val="2"/>
    </font>
    <font>
      <i/>
      <sz val="10"/>
      <color rgb="FF0F243E"/>
      <name val="Calibri"/>
      <family val="2"/>
    </font>
    <font>
      <sz val="9"/>
      <color rgb="FF000000"/>
      <name val="Calibri"/>
      <family val="2"/>
    </font>
    <font>
      <sz val="11"/>
      <color rgb="FF1F497D"/>
      <name val="Calibri"/>
      <family val="2"/>
    </font>
    <font>
      <sz val="11"/>
      <color rgb="FF4F81BD"/>
      <name val="Calibri"/>
      <family val="2"/>
    </font>
    <font>
      <b/>
      <sz val="9"/>
      <color rgb="FF1F497D"/>
      <name val="Calibri"/>
      <family val="2"/>
    </font>
    <font>
      <sz val="8"/>
      <color rgb="FF0F243E"/>
      <name val="Calibri"/>
      <family val="2"/>
    </font>
    <font>
      <i/>
      <sz val="11"/>
      <color rgb="FF0F243E"/>
      <name val="Calibri"/>
      <family val="2"/>
    </font>
    <font>
      <b/>
      <sz val="16"/>
      <color rgb="FF1F497D"/>
      <name val="Calibri"/>
      <family val="2"/>
    </font>
    <font>
      <i/>
      <sz val="9"/>
      <color rgb="FF0F243E"/>
      <name val="Calibri"/>
      <family val="2"/>
    </font>
    <font>
      <sz val="9"/>
      <color rgb="FF0F243E"/>
      <name val="Calibri"/>
      <family val="2"/>
    </font>
    <font>
      <b/>
      <sz val="9"/>
      <color rgb="FF0F243E"/>
      <name val="Calibri"/>
      <family val="2"/>
    </font>
    <font>
      <b/>
      <sz val="18"/>
      <color theme="3" tint="-0.249977111117893"/>
      <name val="Calibri"/>
      <family val="2"/>
    </font>
    <font>
      <sz val="14"/>
      <color rgb="FF002060"/>
      <name val="Calibri"/>
      <family val="2"/>
      <scheme val="minor"/>
    </font>
    <font>
      <b/>
      <sz val="13"/>
      <color rgb="FF002060"/>
      <name val="Calibri"/>
      <family val="2"/>
    </font>
    <font>
      <b/>
      <sz val="16"/>
      <color theme="3" tint="-0.249977111117893"/>
      <name val="Calibri"/>
      <family val="2"/>
      <scheme val="minor"/>
    </font>
    <font>
      <b/>
      <i/>
      <sz val="16"/>
      <color theme="3" tint="-0.499984740745262"/>
      <name val="Calibri"/>
      <family val="2"/>
      <scheme val="minor"/>
    </font>
    <font>
      <sz val="11"/>
      <color theme="0" tint="-0.34998626667073579"/>
      <name val="Calibri"/>
      <family val="2"/>
    </font>
    <font>
      <b/>
      <sz val="10"/>
      <color rgb="FF000000"/>
      <name val="Calibri"/>
      <family val="2"/>
    </font>
    <font>
      <u/>
      <sz val="11"/>
      <color rgb="FF072995"/>
      <name val="Calibri"/>
      <family val="2"/>
      <scheme val="minor"/>
    </font>
    <font>
      <sz val="11"/>
      <color rgb="FF072995"/>
      <name val="Calibri"/>
      <family val="2"/>
      <scheme val="minor"/>
    </font>
    <font>
      <u/>
      <sz val="8"/>
      <color rgb="FF072995"/>
      <name val="Calibri"/>
      <family val="2"/>
      <scheme val="minor"/>
    </font>
    <font>
      <sz val="9"/>
      <color rgb="FF072995"/>
      <name val="Calibri"/>
      <family val="2"/>
      <scheme val="minor"/>
    </font>
    <font>
      <sz val="9"/>
      <color theme="5"/>
      <name val="Arial"/>
      <family val="2"/>
    </font>
    <font>
      <u/>
      <sz val="9"/>
      <color theme="10"/>
      <name val="Calibri"/>
      <family val="2"/>
      <scheme val="minor"/>
    </font>
    <font>
      <sz val="11"/>
      <color rgb="FF072995"/>
      <name val="Calibri"/>
      <family val="2"/>
    </font>
    <font>
      <u/>
      <sz val="10.5"/>
      <color rgb="FF072995"/>
      <name val="Calibri"/>
      <family val="2"/>
      <scheme val="minor"/>
    </font>
    <font>
      <sz val="10.5"/>
      <color rgb="FF072995"/>
      <name val="Calibri"/>
      <family val="2"/>
      <scheme val="minor"/>
    </font>
    <font>
      <i/>
      <sz val="11"/>
      <color rgb="FF072995"/>
      <name val="Calibri"/>
      <family val="2"/>
      <scheme val="minor"/>
    </font>
    <font>
      <u/>
      <sz val="10"/>
      <color rgb="FF072995"/>
      <name val="Calibri"/>
      <family val="2"/>
      <scheme val="minor"/>
    </font>
    <font>
      <sz val="8"/>
      <color theme="0" tint="-0.34998626667073579"/>
      <name val="Calibri"/>
      <family val="2"/>
      <scheme val="minor"/>
    </font>
    <font>
      <sz val="16"/>
      <color rgb="FFFF0000"/>
      <name val="Arial"/>
      <family val="2"/>
    </font>
    <font>
      <sz val="10"/>
      <color rgb="FFFF0000"/>
      <name val="Calibri"/>
      <family val="2"/>
    </font>
    <font>
      <i/>
      <sz val="9"/>
      <color rgb="FFC00000"/>
      <name val="Calibri"/>
      <family val="2"/>
      <scheme val="minor"/>
    </font>
    <font>
      <sz val="11"/>
      <color rgb="FFC00000"/>
      <name val="Calibri"/>
      <family val="2"/>
    </font>
    <font>
      <sz val="8"/>
      <color rgb="FFC00000"/>
      <name val="Arial"/>
      <family val="2"/>
    </font>
    <font>
      <sz val="16"/>
      <color rgb="FFC00000"/>
      <name val="Arial"/>
      <family val="2"/>
    </font>
    <font>
      <sz val="12"/>
      <color rgb="FFC00000"/>
      <name val="Calibri"/>
      <family val="2"/>
    </font>
  </fonts>
  <fills count="3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F5E4E3"/>
        <bgColor indexed="64"/>
      </patternFill>
    </fill>
    <fill>
      <patternFill patternType="solid">
        <fgColor rgb="FFFEF2E8"/>
        <bgColor indexed="64"/>
      </patternFill>
    </fill>
    <fill>
      <patternFill patternType="solid">
        <fgColor theme="0"/>
        <bgColor indexed="64"/>
      </patternFill>
    </fill>
    <fill>
      <patternFill patternType="solid">
        <fgColor rgb="FFFFFFCC"/>
        <bgColor indexed="64"/>
      </patternFill>
    </fill>
    <fill>
      <patternFill patternType="solid">
        <fgColor rgb="FFE2D1A2"/>
        <bgColor indexed="64"/>
      </patternFill>
    </fill>
    <fill>
      <patternFill patternType="solid">
        <fgColor rgb="FFBDDCA8"/>
        <bgColor indexed="64"/>
      </patternFill>
    </fill>
    <fill>
      <patternFill patternType="solid">
        <fgColor rgb="FFE9B7C2"/>
        <bgColor indexed="64"/>
      </patternFill>
    </fill>
    <fill>
      <patternFill patternType="solid">
        <fgColor rgb="FFF5CE95"/>
        <bgColor indexed="64"/>
      </patternFill>
    </fill>
    <fill>
      <patternFill patternType="solid">
        <fgColor theme="8" tint="0.79998168889431442"/>
        <bgColor indexed="64"/>
      </patternFill>
    </fill>
    <fill>
      <patternFill patternType="solid">
        <fgColor rgb="FFD9EFB1"/>
        <bgColor indexed="64"/>
      </patternFill>
    </fill>
    <fill>
      <patternFill patternType="solid">
        <fgColor rgb="FFEAEAEA"/>
        <bgColor indexed="64"/>
      </patternFill>
    </fill>
    <fill>
      <patternFill patternType="solid">
        <fgColor theme="5" tint="0.79998168889431442"/>
        <bgColor indexed="64"/>
      </patternFill>
    </fill>
    <fill>
      <patternFill patternType="solid">
        <fgColor rgb="FFCCDCA8"/>
        <bgColor indexed="64"/>
      </patternFill>
    </fill>
    <fill>
      <patternFill patternType="solid">
        <fgColor rgb="FFE6E5D2"/>
        <bgColor indexed="64"/>
      </patternFill>
    </fill>
    <fill>
      <patternFill patternType="solid">
        <fgColor theme="0" tint="-4.9989318521683403E-2"/>
        <bgColor indexed="64"/>
      </patternFill>
    </fill>
    <fill>
      <patternFill patternType="solid">
        <fgColor rgb="FFE6B8B7"/>
        <bgColor indexed="64"/>
      </patternFill>
    </fill>
    <fill>
      <patternFill patternType="solid">
        <fgColor rgb="FFFFFFFF"/>
        <bgColor indexed="64"/>
      </patternFill>
    </fill>
    <fill>
      <patternFill patternType="solid">
        <fgColor rgb="FFEBF1DE"/>
        <bgColor indexed="64"/>
      </patternFill>
    </fill>
    <fill>
      <patternFill patternType="solid">
        <fgColor rgb="FFF2DCDB"/>
        <bgColor indexed="64"/>
      </patternFill>
    </fill>
    <fill>
      <patternFill patternType="solid">
        <fgColor rgb="FFE5B8B7"/>
        <bgColor indexed="64"/>
      </patternFill>
    </fill>
    <fill>
      <patternFill patternType="solid">
        <fgColor theme="6" tint="0.59999389629810485"/>
        <bgColor indexed="64"/>
      </patternFill>
    </fill>
    <fill>
      <patternFill patternType="solid">
        <fgColor rgb="FFD9D9D9"/>
        <bgColor rgb="FF000000"/>
      </patternFill>
    </fill>
    <fill>
      <patternFill patternType="solid">
        <fgColor rgb="FFFFFFFF"/>
        <bgColor rgb="FF000000"/>
      </patternFill>
    </fill>
    <fill>
      <patternFill patternType="solid">
        <fgColor rgb="FFFDE9D9"/>
        <bgColor rgb="FF000000"/>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bottom/>
      <diagonal/>
    </border>
    <border>
      <left style="medium">
        <color indexed="64"/>
      </left>
      <right/>
      <top/>
      <bottom/>
      <diagonal/>
    </border>
    <border>
      <left style="medium">
        <color rgb="FF000000"/>
      </left>
      <right/>
      <top style="medium">
        <color rgb="FF000000"/>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997">
    <xf numFmtId="0" fontId="0" fillId="0" borderId="0" xfId="0"/>
    <xf numFmtId="0" fontId="14" fillId="0" borderId="0" xfId="1"/>
    <xf numFmtId="0" fontId="16" fillId="0" borderId="0" xfId="0" applyFont="1"/>
    <xf numFmtId="49" fontId="17" fillId="0" borderId="0" xfId="0" applyNumberFormat="1" applyFont="1"/>
    <xf numFmtId="0" fontId="18" fillId="0" borderId="0" xfId="0" applyFont="1"/>
    <xf numFmtId="49" fontId="19" fillId="0" borderId="0" xfId="0" applyNumberFormat="1" applyFont="1"/>
    <xf numFmtId="0" fontId="20" fillId="0" borderId="0" xfId="0" applyFont="1"/>
    <xf numFmtId="0" fontId="1" fillId="0" borderId="0" xfId="0" applyFont="1"/>
    <xf numFmtId="0" fontId="0" fillId="0" borderId="0" xfId="0" quotePrefix="1" applyAlignment="1">
      <alignment horizontal="left"/>
    </xf>
    <xf numFmtId="0" fontId="0" fillId="0" borderId="0" xfId="0" applyAlignment="1">
      <alignment vertical="center"/>
    </xf>
    <xf numFmtId="0" fontId="0" fillId="0" borderId="0" xfId="0" applyAlignment="1">
      <alignment horizontal="center"/>
    </xf>
    <xf numFmtId="0" fontId="1" fillId="0" borderId="0" xfId="0" applyFont="1" applyAlignment="1">
      <alignment horizontal="center"/>
    </xf>
    <xf numFmtId="0" fontId="0" fillId="9" borderId="0" xfId="0" applyFill="1"/>
    <xf numFmtId="0" fontId="21" fillId="0" borderId="0" xfId="0" applyFont="1" applyAlignment="1">
      <alignment horizontal="center"/>
    </xf>
    <xf numFmtId="0" fontId="29" fillId="0" borderId="0" xfId="0" quotePrefix="1" applyFont="1" applyAlignment="1">
      <alignment horizontal="left"/>
    </xf>
    <xf numFmtId="0" fontId="29" fillId="0" borderId="0" xfId="0" applyFont="1"/>
    <xf numFmtId="0" fontId="23" fillId="0" borderId="0" xfId="0" quotePrefix="1" applyFont="1" applyAlignment="1">
      <alignment horizontal="left"/>
    </xf>
    <xf numFmtId="0" fontId="31" fillId="0" borderId="0" xfId="0" quotePrefix="1" applyFont="1" applyAlignment="1">
      <alignment horizontal="left"/>
    </xf>
    <xf numFmtId="0" fontId="23" fillId="0" borderId="0" xfId="0" applyFont="1" applyAlignment="1">
      <alignment horizontal="center"/>
    </xf>
    <xf numFmtId="0" fontId="23" fillId="0" borderId="0" xfId="0" applyFont="1"/>
    <xf numFmtId="0" fontId="28" fillId="0" borderId="0" xfId="0" applyFont="1"/>
    <xf numFmtId="0" fontId="32" fillId="0" borderId="0" xfId="0" applyFont="1"/>
    <xf numFmtId="0" fontId="32" fillId="0" borderId="0" xfId="0" quotePrefix="1" applyFont="1" applyAlignment="1">
      <alignment horizontal="left"/>
    </xf>
    <xf numFmtId="0" fontId="32" fillId="9" borderId="0" xfId="0" applyFont="1" applyFill="1"/>
    <xf numFmtId="0" fontId="32" fillId="9" borderId="0" xfId="0" quotePrefix="1" applyFont="1" applyFill="1" applyAlignment="1">
      <alignment horizontal="left"/>
    </xf>
    <xf numFmtId="0" fontId="1" fillId="10" borderId="12" xfId="0" applyFont="1" applyFill="1" applyBorder="1" applyAlignment="1">
      <alignment horizontal="left" vertical="center"/>
    </xf>
    <xf numFmtId="0" fontId="0" fillId="10" borderId="12" xfId="0" applyFill="1" applyBorder="1"/>
    <xf numFmtId="0" fontId="1" fillId="10" borderId="13" xfId="0" quotePrefix="1" applyFont="1" applyFill="1" applyBorder="1" applyAlignment="1">
      <alignment horizontal="left"/>
    </xf>
    <xf numFmtId="0" fontId="22" fillId="0" borderId="0" xfId="0" applyFont="1"/>
    <xf numFmtId="0" fontId="22" fillId="0" borderId="0" xfId="0" applyFont="1" applyAlignment="1">
      <alignment horizontal="center"/>
    </xf>
    <xf numFmtId="0" fontId="28" fillId="0" borderId="0" xfId="0" applyFont="1" applyAlignment="1">
      <alignment vertical="top"/>
    </xf>
    <xf numFmtId="0" fontId="28" fillId="0" borderId="0" xfId="0" quotePrefix="1" applyFont="1" applyAlignment="1">
      <alignment horizontal="left" vertical="top"/>
    </xf>
    <xf numFmtId="0" fontId="28" fillId="9" borderId="0" xfId="0" applyFont="1" applyFill="1" applyAlignment="1">
      <alignment vertical="top"/>
    </xf>
    <xf numFmtId="0" fontId="34" fillId="0" borderId="0" xfId="0" applyFont="1"/>
    <xf numFmtId="0" fontId="35" fillId="0" borderId="0" xfId="0" quotePrefix="1" applyFont="1" applyAlignment="1">
      <alignment horizontal="left"/>
    </xf>
    <xf numFmtId="0" fontId="35" fillId="0" borderId="0" xfId="0" applyFont="1" applyAlignment="1">
      <alignment horizontal="left"/>
    </xf>
    <xf numFmtId="0" fontId="40" fillId="0" borderId="0" xfId="0" applyFont="1"/>
    <xf numFmtId="0" fontId="41" fillId="0" borderId="0" xfId="0" applyFont="1"/>
    <xf numFmtId="0" fontId="40" fillId="9" borderId="0" xfId="0" applyFont="1" applyFill="1"/>
    <xf numFmtId="0" fontId="39" fillId="0" borderId="0" xfId="0" applyFont="1"/>
    <xf numFmtId="0" fontId="40" fillId="0" borderId="0" xfId="0" applyFont="1" applyAlignment="1">
      <alignment vertical="center"/>
    </xf>
    <xf numFmtId="0" fontId="43" fillId="0" borderId="0" xfId="0" applyFont="1"/>
    <xf numFmtId="0" fontId="40" fillId="0" borderId="0" xfId="0" quotePrefix="1" applyFont="1" applyAlignment="1">
      <alignment horizontal="left"/>
    </xf>
    <xf numFmtId="0" fontId="43" fillId="0" borderId="0" xfId="0" quotePrefix="1" applyFont="1" applyAlignment="1">
      <alignment horizontal="left"/>
    </xf>
    <xf numFmtId="0" fontId="39" fillId="0" borderId="0" xfId="0" applyFont="1" applyAlignment="1">
      <alignment horizontal="center"/>
    </xf>
    <xf numFmtId="49" fontId="40" fillId="0" borderId="0" xfId="0" applyNumberFormat="1" applyFont="1"/>
    <xf numFmtId="0" fontId="40" fillId="0" borderId="0" xfId="0" applyFont="1" applyAlignment="1">
      <alignment horizontal="center"/>
    </xf>
    <xf numFmtId="0" fontId="42" fillId="0" borderId="0" xfId="0" quotePrefix="1" applyFont="1" applyAlignment="1">
      <alignment horizontal="left"/>
    </xf>
    <xf numFmtId="0" fontId="42" fillId="9" borderId="0" xfId="0" quotePrefix="1" applyFont="1" applyFill="1" applyAlignment="1">
      <alignment horizontal="left"/>
    </xf>
    <xf numFmtId="0" fontId="40" fillId="9" borderId="0" xfId="0" quotePrefix="1" applyFont="1" applyFill="1" applyAlignment="1">
      <alignment horizontal="left"/>
    </xf>
    <xf numFmtId="0" fontId="28" fillId="9" borderId="0" xfId="0" applyFont="1" applyFill="1"/>
    <xf numFmtId="0" fontId="1" fillId="0" borderId="0" xfId="0" applyFont="1" applyAlignment="1">
      <alignment horizontal="center" vertical="center"/>
    </xf>
    <xf numFmtId="0" fontId="1" fillId="11" borderId="11" xfId="0" quotePrefix="1" applyFont="1" applyFill="1" applyBorder="1" applyAlignment="1">
      <alignment horizontal="left"/>
    </xf>
    <xf numFmtId="0" fontId="1" fillId="11" borderId="12" xfId="0" quotePrefix="1" applyFont="1" applyFill="1" applyBorder="1" applyAlignment="1">
      <alignment horizontal="left" vertical="center"/>
    </xf>
    <xf numFmtId="0" fontId="0" fillId="11" borderId="12" xfId="0" applyFill="1" applyBorder="1"/>
    <xf numFmtId="0" fontId="1" fillId="11" borderId="13" xfId="0" quotePrefix="1" applyFont="1" applyFill="1" applyBorder="1" applyAlignment="1">
      <alignment horizontal="left"/>
    </xf>
    <xf numFmtId="0" fontId="22" fillId="13" borderId="11" xfId="0" quotePrefix="1" applyFont="1" applyFill="1" applyBorder="1" applyAlignment="1">
      <alignment horizontal="left"/>
    </xf>
    <xf numFmtId="0" fontId="22" fillId="13" borderId="12" xfId="0" quotePrefix="1" applyFont="1" applyFill="1" applyBorder="1" applyAlignment="1">
      <alignment horizontal="left" vertical="center"/>
    </xf>
    <xf numFmtId="0" fontId="23" fillId="13" borderId="12" xfId="0" applyFont="1" applyFill="1" applyBorder="1"/>
    <xf numFmtId="0" fontId="22" fillId="13" borderId="13" xfId="0" quotePrefix="1" applyFont="1" applyFill="1" applyBorder="1" applyAlignment="1">
      <alignment horizontal="left"/>
    </xf>
    <xf numFmtId="0" fontId="23" fillId="9" borderId="0" xfId="0" applyFont="1" applyFill="1"/>
    <xf numFmtId="0" fontId="22" fillId="12" borderId="11" xfId="0" quotePrefix="1" applyFont="1" applyFill="1" applyBorder="1" applyAlignment="1">
      <alignment horizontal="left"/>
    </xf>
    <xf numFmtId="0" fontId="22" fillId="12" borderId="12" xfId="0" quotePrefix="1" applyFont="1" applyFill="1" applyBorder="1" applyAlignment="1">
      <alignment horizontal="left" vertical="center"/>
    </xf>
    <xf numFmtId="0" fontId="23" fillId="12" borderId="12" xfId="0" applyFont="1" applyFill="1" applyBorder="1"/>
    <xf numFmtId="0" fontId="22" fillId="12" borderId="13" xfId="0" quotePrefix="1" applyFont="1" applyFill="1" applyBorder="1" applyAlignment="1">
      <alignment horizontal="left"/>
    </xf>
    <xf numFmtId="0" fontId="31" fillId="9" borderId="0" xfId="0" applyFont="1" applyFill="1"/>
    <xf numFmtId="0" fontId="31" fillId="9" borderId="0" xfId="0" quotePrefix="1" applyFont="1" applyFill="1" applyAlignment="1">
      <alignment horizontal="left"/>
    </xf>
    <xf numFmtId="0" fontId="38" fillId="4" borderId="10" xfId="0" applyFont="1" applyFill="1" applyBorder="1" applyAlignment="1">
      <alignment horizontal="center"/>
    </xf>
    <xf numFmtId="0" fontId="38" fillId="0" borderId="0" xfId="0" applyFont="1" applyAlignment="1">
      <alignment horizontal="center"/>
    </xf>
    <xf numFmtId="0" fontId="23" fillId="0" borderId="0" xfId="0" quotePrefix="1" applyFont="1" applyAlignment="1">
      <alignment horizontal="left" vertical="center"/>
    </xf>
    <xf numFmtId="0" fontId="47" fillId="0" borderId="0" xfId="0" applyFont="1"/>
    <xf numFmtId="0" fontId="38" fillId="9" borderId="0" xfId="0" applyFont="1" applyFill="1" applyAlignment="1">
      <alignment horizontal="center"/>
    </xf>
    <xf numFmtId="0" fontId="48" fillId="9" borderId="0" xfId="0" applyFont="1" applyFill="1"/>
    <xf numFmtId="0" fontId="49" fillId="9" borderId="0" xfId="0" quotePrefix="1" applyFont="1" applyFill="1" applyAlignment="1">
      <alignment horizontal="left"/>
    </xf>
    <xf numFmtId="0" fontId="49" fillId="9" borderId="0" xfId="0" applyFont="1" applyFill="1"/>
    <xf numFmtId="0" fontId="48" fillId="0" borderId="0" xfId="0" applyFont="1"/>
    <xf numFmtId="0" fontId="49" fillId="0" borderId="0" xfId="0" applyFont="1"/>
    <xf numFmtId="0" fontId="38" fillId="4" borderId="10" xfId="0" applyFont="1" applyFill="1" applyBorder="1" applyAlignment="1">
      <alignment horizontal="center" vertical="center"/>
    </xf>
    <xf numFmtId="0" fontId="48" fillId="0" borderId="0" xfId="0" applyFont="1" applyAlignment="1">
      <alignment vertical="center"/>
    </xf>
    <xf numFmtId="0" fontId="31" fillId="0" borderId="0" xfId="0" quotePrefix="1" applyFont="1" applyAlignment="1">
      <alignment horizontal="right"/>
    </xf>
    <xf numFmtId="9" fontId="31" fillId="0" borderId="0" xfId="0" quotePrefix="1" applyNumberFormat="1" applyFont="1" applyAlignment="1">
      <alignment horizontal="center"/>
    </xf>
    <xf numFmtId="0" fontId="22" fillId="14" borderId="11" xfId="0" quotePrefix="1" applyFont="1" applyFill="1" applyBorder="1" applyAlignment="1">
      <alignment horizontal="left"/>
    </xf>
    <xf numFmtId="0" fontId="22" fillId="14" borderId="12" xfId="0" quotePrefix="1" applyFont="1" applyFill="1" applyBorder="1" applyAlignment="1">
      <alignment horizontal="left" vertical="center"/>
    </xf>
    <xf numFmtId="0" fontId="23" fillId="14" borderId="12" xfId="0" applyFont="1" applyFill="1" applyBorder="1"/>
    <xf numFmtId="0" fontId="22" fillId="14" borderId="13" xfId="0" quotePrefix="1" applyFont="1" applyFill="1" applyBorder="1" applyAlignment="1">
      <alignment horizontal="left"/>
    </xf>
    <xf numFmtId="0" fontId="50" fillId="9" borderId="0" xfId="0" applyFont="1" applyFill="1"/>
    <xf numFmtId="0" fontId="1" fillId="10" borderId="11" xfId="0" quotePrefix="1" applyFont="1" applyFill="1" applyBorder="1" applyAlignment="1">
      <alignment horizontal="left"/>
    </xf>
    <xf numFmtId="0" fontId="0" fillId="0" borderId="0" xfId="0" quotePrefix="1" applyAlignment="1">
      <alignment horizontal="left" vertical="center" wrapText="1"/>
    </xf>
    <xf numFmtId="0" fontId="0" fillId="0" borderId="0" xfId="0" quotePrefix="1" applyAlignment="1">
      <alignment horizontal="left" vertical="top" wrapText="1"/>
    </xf>
    <xf numFmtId="0" fontId="28" fillId="0" borderId="0" xfId="0" quotePrefix="1" applyFont="1" applyAlignment="1">
      <alignment horizontal="left" vertical="center" wrapText="1"/>
    </xf>
    <xf numFmtId="0" fontId="20" fillId="12" borderId="12" xfId="0" applyFont="1" applyFill="1" applyBorder="1"/>
    <xf numFmtId="0" fontId="20" fillId="0" borderId="0" xfId="0" quotePrefix="1" applyFont="1" applyAlignment="1">
      <alignment horizontal="left"/>
    </xf>
    <xf numFmtId="0" fontId="51" fillId="0" borderId="0" xfId="0" applyFont="1"/>
    <xf numFmtId="0" fontId="52" fillId="0" borderId="0" xfId="0" quotePrefix="1" applyFont="1" applyAlignment="1">
      <alignment horizontal="left"/>
    </xf>
    <xf numFmtId="0" fontId="51" fillId="0" borderId="0" xfId="0" applyFont="1" applyAlignment="1">
      <alignment horizontal="center"/>
    </xf>
    <xf numFmtId="0" fontId="52" fillId="0" borderId="0" xfId="0" applyFont="1"/>
    <xf numFmtId="0" fontId="20" fillId="0" borderId="0" xfId="0" applyFont="1" applyAlignment="1">
      <alignment vertical="center"/>
    </xf>
    <xf numFmtId="0" fontId="20" fillId="9" borderId="0" xfId="0" applyFont="1" applyFill="1"/>
    <xf numFmtId="0" fontId="50" fillId="9" borderId="10" xfId="0" quotePrefix="1" applyFont="1" applyFill="1" applyBorder="1" applyAlignment="1">
      <alignment horizontal="center"/>
    </xf>
    <xf numFmtId="0" fontId="50" fillId="9" borderId="10" xfId="0" applyFont="1" applyFill="1" applyBorder="1" applyAlignment="1">
      <alignment horizontal="center"/>
    </xf>
    <xf numFmtId="0" fontId="28" fillId="0" borderId="0" xfId="0" applyFont="1" applyAlignment="1">
      <alignment horizontal="center" vertical="center" wrapText="1"/>
    </xf>
    <xf numFmtId="0" fontId="0" fillId="0" borderId="0" xfId="0" applyAlignment="1">
      <alignment wrapText="1"/>
    </xf>
    <xf numFmtId="0" fontId="44" fillId="0" borderId="0" xfId="0" quotePrefix="1" applyFont="1" applyAlignment="1">
      <alignment horizontal="left" vertical="center" wrapText="1"/>
    </xf>
    <xf numFmtId="0" fontId="0" fillId="9" borderId="0" xfId="0" applyFill="1" applyAlignment="1">
      <alignment horizontal="center" vertical="center"/>
    </xf>
    <xf numFmtId="0" fontId="37" fillId="9" borderId="0" xfId="0" applyFont="1" applyFill="1" applyAlignment="1">
      <alignment horizontal="center" vertical="center"/>
    </xf>
    <xf numFmtId="0" fontId="54" fillId="9" borderId="0" xfId="0" quotePrefix="1" applyFont="1" applyFill="1" applyAlignment="1">
      <alignment horizontal="left" vertical="top" wrapText="1"/>
    </xf>
    <xf numFmtId="49" fontId="0" fillId="0" borderId="0" xfId="0" applyNumberFormat="1"/>
    <xf numFmtId="49" fontId="1" fillId="0" borderId="0" xfId="0" applyNumberFormat="1" applyFont="1"/>
    <xf numFmtId="0" fontId="0" fillId="3" borderId="15" xfId="0" applyFill="1" applyBorder="1"/>
    <xf numFmtId="0" fontId="0" fillId="3" borderId="16" xfId="0" applyFill="1" applyBorder="1"/>
    <xf numFmtId="0" fontId="0" fillId="3" borderId="17" xfId="0" applyFill="1" applyBorder="1"/>
    <xf numFmtId="0" fontId="0" fillId="3" borderId="22" xfId="0" applyFill="1" applyBorder="1"/>
    <xf numFmtId="0" fontId="0" fillId="3" borderId="23" xfId="0" applyFill="1" applyBorder="1"/>
    <xf numFmtId="0" fontId="0" fillId="3" borderId="24" xfId="0" applyFill="1" applyBorder="1"/>
    <xf numFmtId="0" fontId="24" fillId="0" borderId="0" xfId="0" applyFont="1" applyAlignment="1">
      <alignment horizontal="center" vertical="top"/>
    </xf>
    <xf numFmtId="0" fontId="54" fillId="0" borderId="0" xfId="0" applyFont="1" applyAlignment="1">
      <alignment vertical="top"/>
    </xf>
    <xf numFmtId="0" fontId="24" fillId="0" borderId="0" xfId="0" quotePrefix="1" applyFont="1" applyAlignment="1">
      <alignment horizontal="left" vertical="top"/>
    </xf>
    <xf numFmtId="0" fontId="24" fillId="0" borderId="0" xfId="0" applyFont="1" applyAlignment="1">
      <alignment horizontal="left" vertical="top"/>
    </xf>
    <xf numFmtId="0" fontId="57" fillId="0" borderId="0" xfId="0" quotePrefix="1" applyFont="1" applyAlignment="1">
      <alignment horizontal="left" vertical="top"/>
    </xf>
    <xf numFmtId="0" fontId="54" fillId="0" borderId="0" xfId="0" quotePrefix="1" applyFont="1" applyAlignment="1">
      <alignment horizontal="left" vertical="top"/>
    </xf>
    <xf numFmtId="0" fontId="24" fillId="0" borderId="0" xfId="0" quotePrefix="1" applyFont="1" applyAlignment="1">
      <alignment horizontal="center" vertical="top"/>
    </xf>
    <xf numFmtId="49" fontId="17" fillId="9" borderId="0" xfId="0" quotePrefix="1" applyNumberFormat="1" applyFont="1" applyFill="1" applyAlignment="1">
      <alignment horizontal="center" vertical="center" wrapText="1"/>
    </xf>
    <xf numFmtId="49" fontId="17" fillId="9" borderId="0" xfId="0" applyNumberFormat="1" applyFont="1" applyFill="1" applyAlignment="1">
      <alignment horizontal="center" vertical="center" wrapText="1"/>
    </xf>
    <xf numFmtId="0" fontId="16" fillId="9" borderId="0" xfId="0" applyFont="1" applyFill="1" applyAlignment="1">
      <alignment horizontal="center" vertical="center" wrapText="1"/>
    </xf>
    <xf numFmtId="0" fontId="3" fillId="9" borderId="0" xfId="0" quotePrefix="1" applyFont="1" applyFill="1" applyAlignment="1">
      <alignment horizontal="left" vertical="center" wrapText="1"/>
    </xf>
    <xf numFmtId="0" fontId="11" fillId="9" borderId="0" xfId="0" applyFont="1" applyFill="1" applyAlignment="1">
      <alignment horizontal="center" vertical="center" wrapText="1"/>
    </xf>
    <xf numFmtId="0" fontId="16" fillId="9" borderId="0" xfId="0" quotePrefix="1" applyFont="1" applyFill="1" applyAlignment="1">
      <alignment horizontal="center" vertical="center" wrapText="1"/>
    </xf>
    <xf numFmtId="0" fontId="40" fillId="9" borderId="0" xfId="0" applyFont="1" applyFill="1" applyAlignment="1">
      <alignment horizontal="center"/>
    </xf>
    <xf numFmtId="0" fontId="50" fillId="9" borderId="0" xfId="0" applyFont="1" applyFill="1" applyAlignment="1">
      <alignment horizontal="center"/>
    </xf>
    <xf numFmtId="0" fontId="23" fillId="9" borderId="0" xfId="0" quotePrefix="1" applyFont="1" applyFill="1" applyAlignment="1">
      <alignment horizontal="left"/>
    </xf>
    <xf numFmtId="0" fontId="0" fillId="9" borderId="0" xfId="0" quotePrefix="1" applyFill="1" applyAlignment="1">
      <alignment horizontal="left"/>
    </xf>
    <xf numFmtId="0" fontId="49" fillId="0" borderId="0" xfId="0" quotePrefix="1" applyFont="1" applyAlignment="1">
      <alignment horizontal="left"/>
    </xf>
    <xf numFmtId="0" fontId="23" fillId="0" borderId="15" xfId="0" applyFont="1" applyBorder="1" applyAlignment="1">
      <alignment horizontal="center"/>
    </xf>
    <xf numFmtId="0" fontId="31" fillId="0" borderId="16" xfId="0" quotePrefix="1" applyFont="1" applyBorder="1" applyAlignment="1">
      <alignment horizontal="left"/>
    </xf>
    <xf numFmtId="0" fontId="31" fillId="0" borderId="16" xfId="0" applyFont="1" applyBorder="1"/>
    <xf numFmtId="0" fontId="23" fillId="0" borderId="16" xfId="0" quotePrefix="1" applyFont="1" applyBorder="1" applyAlignment="1">
      <alignment horizontal="left"/>
    </xf>
    <xf numFmtId="0" fontId="0" fillId="0" borderId="17" xfId="0" applyBorder="1"/>
    <xf numFmtId="0" fontId="31" fillId="0" borderId="19" xfId="0" applyFont="1" applyBorder="1" applyAlignment="1">
      <alignment horizontal="center"/>
    </xf>
    <xf numFmtId="0" fontId="23" fillId="0" borderId="20" xfId="0" quotePrefix="1" applyFont="1" applyBorder="1" applyAlignment="1">
      <alignment horizontal="left"/>
    </xf>
    <xf numFmtId="0" fontId="23" fillId="0" borderId="23" xfId="0" applyFont="1" applyBorder="1"/>
    <xf numFmtId="0" fontId="23" fillId="0" borderId="24" xfId="0" quotePrefix="1" applyFont="1" applyBorder="1" applyAlignment="1">
      <alignment horizontal="left"/>
    </xf>
    <xf numFmtId="0" fontId="31" fillId="0" borderId="15" xfId="0" applyFont="1" applyBorder="1" applyAlignment="1">
      <alignment horizontal="center"/>
    </xf>
    <xf numFmtId="0" fontId="23" fillId="0" borderId="22" xfId="0" applyFont="1" applyBorder="1"/>
    <xf numFmtId="0" fontId="59" fillId="9" borderId="0" xfId="0" applyFont="1" applyFill="1"/>
    <xf numFmtId="0" fontId="23" fillId="0" borderId="17" xfId="0" quotePrefix="1" applyFont="1" applyBorder="1" applyAlignment="1">
      <alignment horizontal="left"/>
    </xf>
    <xf numFmtId="0" fontId="31" fillId="0" borderId="22" xfId="0" applyFont="1" applyBorder="1" applyAlignment="1">
      <alignment horizontal="center"/>
    </xf>
    <xf numFmtId="0" fontId="32" fillId="0" borderId="23" xfId="0" quotePrefix="1" applyFont="1" applyBorder="1" applyAlignment="1">
      <alignment horizontal="right"/>
    </xf>
    <xf numFmtId="0" fontId="31" fillId="0" borderId="23" xfId="0" quotePrefix="1" applyFont="1" applyBorder="1" applyAlignment="1">
      <alignment horizontal="right"/>
    </xf>
    <xf numFmtId="0" fontId="23" fillId="0" borderId="23" xfId="0" quotePrefix="1" applyFont="1" applyBorder="1" applyAlignment="1">
      <alignment horizontal="left"/>
    </xf>
    <xf numFmtId="0" fontId="32" fillId="0" borderId="15" xfId="0" applyFont="1" applyBorder="1" applyAlignment="1">
      <alignment horizontal="center"/>
    </xf>
    <xf numFmtId="0" fontId="32" fillId="0" borderId="16" xfId="0" quotePrefix="1" applyFont="1" applyBorder="1" applyAlignment="1">
      <alignment horizontal="left"/>
    </xf>
    <xf numFmtId="0" fontId="32" fillId="0" borderId="16" xfId="0" applyFont="1" applyBorder="1"/>
    <xf numFmtId="0" fontId="28" fillId="0" borderId="19" xfId="0" applyFont="1" applyBorder="1" applyAlignment="1">
      <alignment horizontal="center"/>
    </xf>
    <xf numFmtId="0" fontId="22" fillId="14" borderId="22" xfId="0" quotePrefix="1" applyFont="1" applyFill="1" applyBorder="1" applyAlignment="1">
      <alignment horizontal="left"/>
    </xf>
    <xf numFmtId="0" fontId="23" fillId="14" borderId="23" xfId="0" applyFont="1" applyFill="1" applyBorder="1"/>
    <xf numFmtId="0" fontId="22" fillId="14" borderId="23" xfId="0" quotePrefix="1" applyFont="1" applyFill="1" applyBorder="1" applyAlignment="1">
      <alignment horizontal="left" vertical="center"/>
    </xf>
    <xf numFmtId="0" fontId="22" fillId="14" borderId="24" xfId="0" quotePrefix="1" applyFont="1" applyFill="1" applyBorder="1" applyAlignment="1">
      <alignment horizontal="left"/>
    </xf>
    <xf numFmtId="0" fontId="40" fillId="0" borderId="15" xfId="0" applyFont="1" applyBorder="1" applyAlignment="1">
      <alignment horizontal="center"/>
    </xf>
    <xf numFmtId="0" fontId="40" fillId="0" borderId="16" xfId="0" applyFont="1" applyBorder="1"/>
    <xf numFmtId="49" fontId="40" fillId="0" borderId="16" xfId="0" applyNumberFormat="1" applyFont="1" applyBorder="1"/>
    <xf numFmtId="0" fontId="40" fillId="0" borderId="17" xfId="0" quotePrefix="1" applyFont="1" applyBorder="1" applyAlignment="1">
      <alignment horizontal="left"/>
    </xf>
    <xf numFmtId="0" fontId="23" fillId="0" borderId="22" xfId="0" applyFont="1" applyBorder="1" applyAlignment="1">
      <alignment horizontal="center"/>
    </xf>
    <xf numFmtId="0" fontId="31" fillId="0" borderId="23" xfId="0" applyFont="1" applyBorder="1"/>
    <xf numFmtId="49" fontId="31" fillId="0" borderId="23" xfId="0" quotePrefix="1" applyNumberFormat="1" applyFont="1" applyBorder="1" applyAlignment="1">
      <alignment horizontal="center"/>
    </xf>
    <xf numFmtId="0" fontId="42" fillId="0" borderId="16" xfId="0" applyFont="1" applyBorder="1"/>
    <xf numFmtId="49" fontId="42" fillId="0" borderId="16" xfId="0" applyNumberFormat="1" applyFont="1" applyBorder="1"/>
    <xf numFmtId="0" fontId="23" fillId="0" borderId="19" xfId="0" applyFont="1" applyBorder="1" applyAlignment="1">
      <alignment horizontal="center"/>
    </xf>
    <xf numFmtId="0" fontId="40" fillId="0" borderId="22" xfId="0" applyFont="1" applyBorder="1"/>
    <xf numFmtId="0" fontId="40" fillId="0" borderId="23" xfId="0" applyFont="1" applyBorder="1"/>
    <xf numFmtId="0" fontId="40" fillId="0" borderId="24" xfId="0" quotePrefix="1" applyFont="1" applyBorder="1" applyAlignment="1">
      <alignment horizontal="left"/>
    </xf>
    <xf numFmtId="0" fontId="0" fillId="17" borderId="0" xfId="0" quotePrefix="1" applyFill="1" applyAlignment="1">
      <alignment horizontal="left"/>
    </xf>
    <xf numFmtId="0" fontId="60" fillId="0" borderId="0" xfId="0" applyFont="1"/>
    <xf numFmtId="0" fontId="28" fillId="9" borderId="0" xfId="0" quotePrefix="1" applyFont="1" applyFill="1" applyAlignment="1">
      <alignment horizontal="left" vertical="top" wrapText="1"/>
    </xf>
    <xf numFmtId="0" fontId="61" fillId="0" borderId="0" xfId="0" applyFont="1" applyAlignment="1">
      <alignment horizontal="left" vertical="center"/>
    </xf>
    <xf numFmtId="0" fontId="31" fillId="0" borderId="0" xfId="0" applyFont="1" applyAlignment="1">
      <alignment vertical="top"/>
    </xf>
    <xf numFmtId="0" fontId="62" fillId="0" borderId="0" xfId="0" applyFont="1"/>
    <xf numFmtId="0" fontId="62" fillId="9" borderId="0" xfId="0" applyFont="1" applyFill="1"/>
    <xf numFmtId="0" fontId="1" fillId="10" borderId="11" xfId="0" quotePrefix="1" applyFont="1" applyFill="1" applyBorder="1"/>
    <xf numFmtId="0" fontId="21" fillId="0" borderId="15" xfId="0" applyFont="1" applyBorder="1" applyAlignment="1">
      <alignment horizontal="center"/>
    </xf>
    <xf numFmtId="0" fontId="32" fillId="9" borderId="16" xfId="0" quotePrefix="1" applyFont="1" applyFill="1" applyBorder="1" applyAlignment="1">
      <alignment horizontal="left"/>
    </xf>
    <xf numFmtId="0" fontId="32" fillId="9" borderId="16" xfId="0" applyFont="1" applyFill="1" applyBorder="1"/>
    <xf numFmtId="0" fontId="0" fillId="0" borderId="17" xfId="0" quotePrefix="1" applyBorder="1" applyAlignment="1">
      <alignment horizontal="left" vertical="top" wrapText="1"/>
    </xf>
    <xf numFmtId="0" fontId="21" fillId="0" borderId="22" xfId="0" applyFont="1" applyBorder="1" applyAlignment="1">
      <alignment horizontal="center"/>
    </xf>
    <xf numFmtId="0" fontId="32" fillId="0" borderId="23" xfId="0" quotePrefix="1" applyFont="1" applyBorder="1" applyAlignment="1">
      <alignment horizontal="left"/>
    </xf>
    <xf numFmtId="0" fontId="33" fillId="0" borderId="23" xfId="0" applyFont="1" applyBorder="1"/>
    <xf numFmtId="0" fontId="0" fillId="0" borderId="23" xfId="0" quotePrefix="1" applyBorder="1" applyAlignment="1">
      <alignment horizontal="left"/>
    </xf>
    <xf numFmtId="0" fontId="0" fillId="0" borderId="24" xfId="0" quotePrefix="1" applyBorder="1" applyAlignment="1">
      <alignment horizontal="left"/>
    </xf>
    <xf numFmtId="0" fontId="38" fillId="0" borderId="0" xfId="0" applyFont="1"/>
    <xf numFmtId="0" fontId="21" fillId="9" borderId="15" xfId="0" applyFont="1" applyFill="1" applyBorder="1" applyAlignment="1">
      <alignment horizontal="center"/>
    </xf>
    <xf numFmtId="0" fontId="0" fillId="0" borderId="16" xfId="0" quotePrefix="1" applyBorder="1" applyAlignment="1">
      <alignment horizontal="left"/>
    </xf>
    <xf numFmtId="0" fontId="0" fillId="0" borderId="19" xfId="0" quotePrefix="1" applyBorder="1" applyAlignment="1">
      <alignment horizontal="center" vertical="top" wrapText="1"/>
    </xf>
    <xf numFmtId="0" fontId="0" fillId="0" borderId="20" xfId="0" quotePrefix="1" applyBorder="1" applyAlignment="1">
      <alignment horizontal="left" vertical="top" wrapText="1"/>
    </xf>
    <xf numFmtId="0" fontId="0" fillId="0" borderId="22" xfId="0" applyBorder="1"/>
    <xf numFmtId="0" fontId="0" fillId="0" borderId="23" xfId="0" applyBorder="1"/>
    <xf numFmtId="0" fontId="1" fillId="10" borderId="22" xfId="0" quotePrefix="1" applyFont="1" applyFill="1" applyBorder="1" applyAlignment="1">
      <alignment horizontal="left"/>
    </xf>
    <xf numFmtId="0" fontId="0" fillId="10" borderId="23" xfId="0" applyFill="1" applyBorder="1"/>
    <xf numFmtId="0" fontId="1" fillId="10" borderId="24" xfId="0" quotePrefix="1" applyFont="1" applyFill="1" applyBorder="1" applyAlignment="1">
      <alignment horizontal="left"/>
    </xf>
    <xf numFmtId="0" fontId="0" fillId="0" borderId="15" xfId="0" applyBorder="1" applyAlignment="1">
      <alignment horizontal="center"/>
    </xf>
    <xf numFmtId="0" fontId="28" fillId="0" borderId="16" xfId="0" quotePrefix="1" applyFont="1" applyBorder="1" applyAlignment="1">
      <alignment horizontal="left"/>
    </xf>
    <xf numFmtId="0" fontId="28" fillId="0" borderId="16" xfId="0" applyFont="1" applyBorder="1"/>
    <xf numFmtId="0" fontId="0" fillId="0" borderId="16" xfId="0" applyBorder="1"/>
    <xf numFmtId="0" fontId="21" fillId="0" borderId="19" xfId="0" applyFont="1" applyBorder="1" applyAlignment="1">
      <alignment horizontal="center"/>
    </xf>
    <xf numFmtId="0" fontId="0" fillId="0" borderId="20" xfId="0" applyBorder="1"/>
    <xf numFmtId="0" fontId="32" fillId="0" borderId="23" xfId="0" applyFont="1" applyBorder="1"/>
    <xf numFmtId="0" fontId="0" fillId="0" borderId="20" xfId="0" quotePrefix="1" applyBorder="1" applyAlignment="1">
      <alignment horizontal="left"/>
    </xf>
    <xf numFmtId="0" fontId="28" fillId="0" borderId="23" xfId="0" applyFont="1" applyBorder="1"/>
    <xf numFmtId="0" fontId="1" fillId="10" borderId="23" xfId="0" applyFont="1" applyFill="1" applyBorder="1" applyAlignment="1">
      <alignment horizontal="left" vertical="center"/>
    </xf>
    <xf numFmtId="0" fontId="0" fillId="0" borderId="19" xfId="0" applyBorder="1" applyAlignment="1">
      <alignment horizontal="center"/>
    </xf>
    <xf numFmtId="0" fontId="21" fillId="9" borderId="19" xfId="0" applyFont="1" applyFill="1" applyBorder="1" applyAlignment="1">
      <alignment horizontal="center"/>
    </xf>
    <xf numFmtId="0" fontId="22" fillId="15" borderId="13" xfId="0" quotePrefix="1" applyFont="1" applyFill="1" applyBorder="1" applyAlignment="1">
      <alignment horizontal="left"/>
    </xf>
    <xf numFmtId="0" fontId="23" fillId="15" borderId="12" xfId="0" applyFont="1" applyFill="1" applyBorder="1"/>
    <xf numFmtId="0" fontId="22" fillId="15" borderId="12" xfId="0" quotePrefix="1" applyFont="1" applyFill="1" applyBorder="1" applyAlignment="1">
      <alignment horizontal="left" vertical="center"/>
    </xf>
    <xf numFmtId="0" fontId="22" fillId="15" borderId="11" xfId="0" quotePrefix="1" applyFont="1" applyFill="1" applyBorder="1" applyAlignment="1">
      <alignment horizontal="left"/>
    </xf>
    <xf numFmtId="0" fontId="20" fillId="0" borderId="16" xfId="0" applyFont="1" applyBorder="1"/>
    <xf numFmtId="0" fontId="20" fillId="0" borderId="17" xfId="0" applyFont="1" applyBorder="1"/>
    <xf numFmtId="9" fontId="31" fillId="0" borderId="23" xfId="0" quotePrefix="1" applyNumberFormat="1" applyFont="1" applyBorder="1" applyAlignment="1">
      <alignment horizontal="center"/>
    </xf>
    <xf numFmtId="0" fontId="31" fillId="0" borderId="23" xfId="0" quotePrefix="1" applyFont="1" applyBorder="1" applyAlignment="1">
      <alignment horizontal="left"/>
    </xf>
    <xf numFmtId="0" fontId="52" fillId="0" borderId="16" xfId="0" quotePrefix="1" applyFont="1" applyBorder="1" applyAlignment="1">
      <alignment horizontal="left"/>
    </xf>
    <xf numFmtId="0" fontId="23" fillId="0" borderId="19" xfId="0" applyFont="1" applyBorder="1"/>
    <xf numFmtId="0" fontId="20" fillId="15" borderId="12" xfId="0" applyFont="1" applyFill="1" applyBorder="1"/>
    <xf numFmtId="0" fontId="40" fillId="0" borderId="17" xfId="0" applyFont="1" applyBorder="1"/>
    <xf numFmtId="9" fontId="31" fillId="0" borderId="16" xfId="0" quotePrefix="1" applyNumberFormat="1" applyFont="1" applyBorder="1" applyAlignment="1">
      <alignment horizontal="center"/>
    </xf>
    <xf numFmtId="0" fontId="35" fillId="0" borderId="16" xfId="0" quotePrefix="1" applyFont="1" applyBorder="1" applyAlignment="1">
      <alignment horizontal="left" wrapText="1"/>
    </xf>
    <xf numFmtId="0" fontId="42" fillId="0" borderId="23" xfId="0" quotePrefix="1" applyFont="1" applyBorder="1" applyAlignment="1">
      <alignment horizontal="left"/>
    </xf>
    <xf numFmtId="0" fontId="42" fillId="0" borderId="16" xfId="0" quotePrefix="1" applyFont="1" applyBorder="1" applyAlignment="1">
      <alignment horizontal="left"/>
    </xf>
    <xf numFmtId="0" fontId="31" fillId="0" borderId="23" xfId="0" quotePrefix="1" applyFont="1" applyBorder="1" applyAlignment="1">
      <alignment horizontal="center"/>
    </xf>
    <xf numFmtId="0" fontId="31" fillId="0" borderId="0" xfId="0" quotePrefix="1" applyFont="1" applyAlignment="1">
      <alignment horizontal="center"/>
    </xf>
    <xf numFmtId="0" fontId="31" fillId="0" borderId="16" xfId="0" quotePrefix="1" applyFont="1" applyBorder="1" applyAlignment="1">
      <alignment horizontal="center"/>
    </xf>
    <xf numFmtId="0" fontId="34" fillId="0" borderId="0" xfId="0" quotePrefix="1" applyFont="1" applyAlignment="1">
      <alignment horizontal="left"/>
    </xf>
    <xf numFmtId="0" fontId="47" fillId="9" borderId="0" xfId="0" quotePrefix="1" applyFont="1" applyFill="1" applyAlignment="1">
      <alignment horizontal="left"/>
    </xf>
    <xf numFmtId="0" fontId="52" fillId="0" borderId="23" xfId="0" quotePrefix="1" applyFont="1" applyBorder="1" applyAlignment="1">
      <alignment horizontal="left"/>
    </xf>
    <xf numFmtId="0" fontId="53" fillId="9" borderId="16" xfId="0" quotePrefix="1" applyFont="1" applyFill="1" applyBorder="1" applyAlignment="1">
      <alignment horizontal="left"/>
    </xf>
    <xf numFmtId="0" fontId="20" fillId="0" borderId="16" xfId="0" quotePrefix="1" applyFont="1" applyBorder="1" applyAlignment="1">
      <alignment horizontal="left"/>
    </xf>
    <xf numFmtId="0" fontId="20" fillId="0" borderId="17" xfId="0" quotePrefix="1" applyFont="1" applyBorder="1" applyAlignment="1">
      <alignment horizontal="left"/>
    </xf>
    <xf numFmtId="0" fontId="23" fillId="0" borderId="16" xfId="0" applyFont="1" applyBorder="1"/>
    <xf numFmtId="0" fontId="23" fillId="0" borderId="17" xfId="0" applyFont="1" applyBorder="1"/>
    <xf numFmtId="0" fontId="32" fillId="0" borderId="19" xfId="0" applyFont="1" applyBorder="1" applyAlignment="1">
      <alignment horizontal="center"/>
    </xf>
    <xf numFmtId="0" fontId="32" fillId="0" borderId="22" xfId="0" applyFont="1" applyBorder="1" applyAlignment="1">
      <alignment horizontal="center"/>
    </xf>
    <xf numFmtId="0" fontId="29" fillId="0" borderId="16" xfId="0" quotePrefix="1" applyFont="1" applyBorder="1" applyAlignment="1">
      <alignment horizontal="left"/>
    </xf>
    <xf numFmtId="0" fontId="30" fillId="0" borderId="15" xfId="0" applyFont="1" applyBorder="1" applyAlignment="1">
      <alignment horizontal="center"/>
    </xf>
    <xf numFmtId="0" fontId="29" fillId="0" borderId="16" xfId="0" applyFont="1" applyBorder="1"/>
    <xf numFmtId="0" fontId="29" fillId="0" borderId="17" xfId="0" applyFont="1" applyBorder="1"/>
    <xf numFmtId="0" fontId="32" fillId="0" borderId="0" xfId="0" quotePrefix="1" applyFont="1" applyAlignment="1">
      <alignment horizontal="right"/>
    </xf>
    <xf numFmtId="0" fontId="40" fillId="0" borderId="20" xfId="0" quotePrefix="1" applyFont="1" applyBorder="1" applyAlignment="1">
      <alignment horizontal="left"/>
    </xf>
    <xf numFmtId="0" fontId="23" fillId="9" borderId="19" xfId="0" applyFont="1" applyFill="1" applyBorder="1" applyAlignment="1">
      <alignment horizontal="center"/>
    </xf>
    <xf numFmtId="0" fontId="40" fillId="0" borderId="20" xfId="0" applyFont="1" applyBorder="1"/>
    <xf numFmtId="0" fontId="23" fillId="0" borderId="20" xfId="0" applyFont="1" applyBorder="1"/>
    <xf numFmtId="0" fontId="31" fillId="0" borderId="0" xfId="0" applyFont="1"/>
    <xf numFmtId="0" fontId="6" fillId="0" borderId="0" xfId="0" applyFont="1"/>
    <xf numFmtId="0" fontId="3" fillId="0" borderId="0" xfId="0" applyFont="1" applyAlignment="1">
      <alignment vertical="center" wrapText="1"/>
    </xf>
    <xf numFmtId="0" fontId="4"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vertical="center" wrapText="1"/>
    </xf>
    <xf numFmtId="0" fontId="7" fillId="0" borderId="0" xfId="0" applyFont="1" applyAlignment="1">
      <alignment horizontal="left" vertical="center" wrapText="1"/>
    </xf>
    <xf numFmtId="0" fontId="8" fillId="0" borderId="0" xfId="0" applyFont="1" applyAlignment="1">
      <alignment vertical="center" wrapText="1"/>
    </xf>
    <xf numFmtId="0" fontId="7" fillId="0" borderId="0" xfId="0" quotePrefix="1" applyFont="1" applyAlignment="1">
      <alignment horizontal="center" vertical="center" wrapText="1"/>
    </xf>
    <xf numFmtId="0" fontId="13" fillId="0" borderId="0" xfId="0" quotePrefix="1" applyFont="1" applyAlignment="1">
      <alignment horizontal="left" vertical="center" wrapText="1"/>
    </xf>
    <xf numFmtId="0" fontId="7" fillId="0" borderId="0" xfId="0" applyFont="1" applyAlignment="1">
      <alignment horizontal="center" vertical="center" wrapText="1"/>
    </xf>
    <xf numFmtId="0" fontId="7" fillId="0" borderId="0" xfId="0" quotePrefix="1" applyFont="1" applyAlignment="1">
      <alignment horizontal="left" vertical="center" wrapText="1"/>
    </xf>
    <xf numFmtId="0" fontId="15" fillId="0" borderId="0" xfId="0" quotePrefix="1" applyFont="1" applyAlignment="1">
      <alignment horizontal="left" vertical="center" wrapText="1"/>
    </xf>
    <xf numFmtId="0" fontId="13" fillId="0" borderId="0" xfId="0" quotePrefix="1" applyFont="1" applyAlignment="1">
      <alignment horizontal="center" vertical="center" wrapText="1"/>
    </xf>
    <xf numFmtId="0" fontId="63" fillId="0" borderId="0" xfId="0" quotePrefix="1" applyFont="1" applyAlignment="1">
      <alignment horizontal="left" vertical="center" wrapText="1"/>
    </xf>
    <xf numFmtId="0" fontId="7" fillId="0" borderId="0" xfId="0" applyFont="1" applyAlignment="1">
      <alignment vertical="center" wrapText="1"/>
    </xf>
    <xf numFmtId="0" fontId="2" fillId="0" borderId="0" xfId="0" applyFont="1" applyAlignment="1">
      <alignment horizontal="center" vertical="center" wrapText="1"/>
    </xf>
    <xf numFmtId="49" fontId="17" fillId="0" borderId="0" xfId="0" applyNumberFormat="1" applyFont="1" applyAlignment="1">
      <alignment vertical="center" wrapText="1"/>
    </xf>
    <xf numFmtId="0" fontId="16" fillId="0" borderId="0" xfId="0" applyFont="1" applyAlignment="1">
      <alignment vertical="center" wrapText="1"/>
    </xf>
    <xf numFmtId="0" fontId="2" fillId="0" borderId="0" xfId="0" applyFont="1" applyAlignment="1">
      <alignment vertical="center" wrapText="1"/>
    </xf>
    <xf numFmtId="0" fontId="5" fillId="0" borderId="0" xfId="0" quotePrefix="1" applyFont="1" applyAlignment="1">
      <alignment horizontal="left"/>
    </xf>
    <xf numFmtId="0" fontId="12" fillId="9" borderId="0" xfId="0" quotePrefix="1" applyFont="1" applyFill="1" applyAlignment="1">
      <alignment horizontal="left" vertical="center" wrapText="1"/>
    </xf>
    <xf numFmtId="0" fontId="1" fillId="11" borderId="10" xfId="0" quotePrefix="1" applyFont="1" applyFill="1" applyBorder="1" applyAlignment="1">
      <alignment horizontal="left"/>
    </xf>
    <xf numFmtId="0" fontId="28" fillId="0" borderId="16" xfId="0" quotePrefix="1" applyFont="1" applyBorder="1" applyAlignment="1">
      <alignment horizontal="left" vertical="center" wrapText="1"/>
    </xf>
    <xf numFmtId="0" fontId="0" fillId="0" borderId="19" xfId="0" applyBorder="1" applyAlignment="1">
      <alignment horizontal="center" vertical="center"/>
    </xf>
    <xf numFmtId="0" fontId="0" fillId="0" borderId="20" xfId="0" quotePrefix="1" applyBorder="1" applyAlignment="1">
      <alignment horizontal="left" vertical="top"/>
    </xf>
    <xf numFmtId="0" fontId="51" fillId="9" borderId="0" xfId="0" applyFont="1" applyFill="1" applyAlignment="1">
      <alignment horizontal="center" vertical="center"/>
    </xf>
    <xf numFmtId="0" fontId="0" fillId="9" borderId="0" xfId="0" applyFill="1" applyAlignment="1">
      <alignment horizontal="center"/>
    </xf>
    <xf numFmtId="0" fontId="28" fillId="9" borderId="19" xfId="0" applyFont="1" applyFill="1" applyBorder="1" applyAlignment="1">
      <alignment horizontal="center"/>
    </xf>
    <xf numFmtId="0" fontId="52" fillId="9" borderId="0" xfId="0" quotePrefix="1" applyFont="1" applyFill="1" applyAlignment="1">
      <alignment horizontal="center"/>
    </xf>
    <xf numFmtId="0" fontId="52" fillId="9" borderId="0" xfId="0" applyFont="1" applyFill="1"/>
    <xf numFmtId="0" fontId="52" fillId="9" borderId="0" xfId="0" quotePrefix="1" applyFont="1" applyFill="1" applyAlignment="1">
      <alignment horizontal="left"/>
    </xf>
    <xf numFmtId="0" fontId="38" fillId="9" borderId="0" xfId="0" applyFont="1" applyFill="1" applyAlignment="1">
      <alignment horizontal="left" vertical="center"/>
    </xf>
    <xf numFmtId="0" fontId="0" fillId="0" borderId="22" xfId="0" applyBorder="1" applyAlignment="1">
      <alignment wrapText="1"/>
    </xf>
    <xf numFmtId="0" fontId="0" fillId="0" borderId="23" xfId="0" applyBorder="1" applyAlignment="1">
      <alignment wrapText="1"/>
    </xf>
    <xf numFmtId="0" fontId="44" fillId="0" borderId="24" xfId="0" quotePrefix="1" applyFont="1" applyBorder="1" applyAlignment="1">
      <alignment horizontal="left" vertical="center" wrapText="1"/>
    </xf>
    <xf numFmtId="0" fontId="64" fillId="0" borderId="0" xfId="0" applyFont="1"/>
    <xf numFmtId="0" fontId="23" fillId="0" borderId="0" xfId="0" quotePrefix="1" applyFont="1" applyAlignment="1">
      <alignment horizontal="center" vertical="center"/>
    </xf>
    <xf numFmtId="0" fontId="51" fillId="9" borderId="0" xfId="0" applyFont="1" applyFill="1" applyAlignment="1">
      <alignment horizontal="center" vertical="top"/>
    </xf>
    <xf numFmtId="0" fontId="0" fillId="9" borderId="0" xfId="0" applyFill="1" applyAlignment="1">
      <alignment horizontal="center" vertical="center" textRotation="90"/>
    </xf>
    <xf numFmtId="0" fontId="24" fillId="9" borderId="0" xfId="0" applyFont="1" applyFill="1"/>
    <xf numFmtId="0" fontId="1" fillId="9" borderId="0" xfId="0" quotePrefix="1" applyFont="1" applyFill="1" applyAlignment="1">
      <alignment horizontal="left"/>
    </xf>
    <xf numFmtId="0" fontId="22" fillId="9" borderId="0" xfId="0" applyFont="1" applyFill="1" applyAlignment="1">
      <alignment horizontal="center"/>
    </xf>
    <xf numFmtId="0" fontId="24" fillId="9" borderId="0" xfId="0" quotePrefix="1" applyFont="1" applyFill="1" applyAlignment="1">
      <alignment horizontal="left"/>
    </xf>
    <xf numFmtId="0" fontId="1" fillId="9" borderId="0" xfId="0" applyFont="1" applyFill="1"/>
    <xf numFmtId="0" fontId="22" fillId="9" borderId="0" xfId="0" quotePrefix="1" applyFont="1" applyFill="1" applyAlignment="1">
      <alignment horizontal="center"/>
    </xf>
    <xf numFmtId="0" fontId="1" fillId="9" borderId="0" xfId="0" quotePrefix="1" applyFont="1" applyFill="1" applyAlignment="1">
      <alignment horizontal="left" vertical="center"/>
    </xf>
    <xf numFmtId="0" fontId="46" fillId="9" borderId="0" xfId="0" applyFont="1" applyFill="1"/>
    <xf numFmtId="0" fontId="31" fillId="9" borderId="0" xfId="0" applyFont="1" applyFill="1" applyAlignment="1">
      <alignment horizontal="center"/>
    </xf>
    <xf numFmtId="0" fontId="22" fillId="9" borderId="0" xfId="0" quotePrefix="1" applyFont="1" applyFill="1" applyAlignment="1">
      <alignment horizontal="left"/>
    </xf>
    <xf numFmtId="0" fontId="1" fillId="16" borderId="13" xfId="0" quotePrefix="1" applyFont="1" applyFill="1" applyBorder="1" applyAlignment="1">
      <alignment horizontal="left"/>
    </xf>
    <xf numFmtId="0" fontId="0" fillId="16" borderId="12" xfId="0" applyFill="1" applyBorder="1"/>
    <xf numFmtId="0" fontId="1" fillId="16" borderId="12" xfId="0" quotePrefix="1" applyFont="1" applyFill="1" applyBorder="1" applyAlignment="1">
      <alignment horizontal="left" vertical="center"/>
    </xf>
    <xf numFmtId="0" fontId="1" fillId="16" borderId="11" xfId="0" quotePrefix="1" applyFont="1" applyFill="1" applyBorder="1" applyAlignment="1">
      <alignment horizontal="left"/>
    </xf>
    <xf numFmtId="0" fontId="29" fillId="0" borderId="20" xfId="0" applyFont="1" applyBorder="1"/>
    <xf numFmtId="0" fontId="28" fillId="0" borderId="15" xfId="0" applyFont="1" applyBorder="1" applyAlignment="1">
      <alignment horizontal="center"/>
    </xf>
    <xf numFmtId="0" fontId="29" fillId="0" borderId="20" xfId="0" quotePrefix="1" applyFont="1" applyBorder="1" applyAlignment="1">
      <alignment horizontal="left"/>
    </xf>
    <xf numFmtId="0" fontId="30" fillId="0" borderId="16" xfId="0" quotePrefix="1" applyFont="1" applyBorder="1" applyAlignment="1">
      <alignment horizontal="left"/>
    </xf>
    <xf numFmtId="0" fontId="40" fillId="0" borderId="19" xfId="0" applyFont="1" applyBorder="1" applyAlignment="1">
      <alignment horizontal="center"/>
    </xf>
    <xf numFmtId="0" fontId="40" fillId="0" borderId="19" xfId="0" applyFont="1" applyBorder="1"/>
    <xf numFmtId="0" fontId="28" fillId="9" borderId="0" xfId="0" quotePrefix="1" applyFont="1" applyFill="1" applyAlignment="1">
      <alignment horizontal="center" vertical="top" wrapText="1"/>
    </xf>
    <xf numFmtId="0" fontId="31" fillId="0" borderId="16" xfId="0" quotePrefix="1" applyFont="1" applyBorder="1" applyAlignment="1">
      <alignment horizontal="left" vertical="top"/>
    </xf>
    <xf numFmtId="0" fontId="31" fillId="0" borderId="15" xfId="0" applyFont="1" applyBorder="1" applyAlignment="1">
      <alignment horizontal="center" vertical="top"/>
    </xf>
    <xf numFmtId="49" fontId="32" fillId="0" borderId="0" xfId="0" quotePrefix="1" applyNumberFormat="1" applyFont="1" applyAlignment="1">
      <alignment horizontal="left"/>
    </xf>
    <xf numFmtId="49" fontId="32" fillId="9" borderId="0" xfId="0" applyNumberFormat="1" applyFont="1" applyFill="1"/>
    <xf numFmtId="49" fontId="32" fillId="0" borderId="0" xfId="0" applyNumberFormat="1" applyFont="1"/>
    <xf numFmtId="49" fontId="32" fillId="9" borderId="0" xfId="0" quotePrefix="1" applyNumberFormat="1" applyFont="1" applyFill="1" applyAlignment="1">
      <alignment horizontal="left"/>
    </xf>
    <xf numFmtId="0" fontId="32" fillId="9" borderId="19" xfId="0" applyFont="1" applyFill="1" applyBorder="1" applyAlignment="1">
      <alignment horizontal="center"/>
    </xf>
    <xf numFmtId="0" fontId="31" fillId="0" borderId="0" xfId="0" applyFont="1" applyAlignment="1">
      <alignment horizontal="left"/>
    </xf>
    <xf numFmtId="49" fontId="31" fillId="9" borderId="0" xfId="0" quotePrefix="1" applyNumberFormat="1" applyFont="1" applyFill="1" applyAlignment="1">
      <alignment horizontal="left"/>
    </xf>
    <xf numFmtId="49" fontId="31" fillId="0" borderId="0" xfId="0" quotePrefix="1" applyNumberFormat="1" applyFont="1" applyAlignment="1">
      <alignment horizontal="left"/>
    </xf>
    <xf numFmtId="0" fontId="52" fillId="0" borderId="16" xfId="0" applyFont="1" applyBorder="1"/>
    <xf numFmtId="0" fontId="52" fillId="0" borderId="15" xfId="0" applyFont="1" applyBorder="1" applyAlignment="1">
      <alignment horizontal="center"/>
    </xf>
    <xf numFmtId="0" fontId="52" fillId="0" borderId="15" xfId="0" applyFont="1" applyBorder="1" applyAlignment="1">
      <alignment horizontal="center" vertical="center"/>
    </xf>
    <xf numFmtId="0" fontId="1" fillId="11" borderId="24" xfId="0" quotePrefix="1" applyFont="1" applyFill="1" applyBorder="1" applyAlignment="1">
      <alignment horizontal="left"/>
    </xf>
    <xf numFmtId="0" fontId="1" fillId="11" borderId="23" xfId="0" quotePrefix="1" applyFont="1" applyFill="1" applyBorder="1" applyAlignment="1">
      <alignment horizontal="left" vertical="center"/>
    </xf>
    <xf numFmtId="0" fontId="0" fillId="11" borderId="23" xfId="0" applyFill="1" applyBorder="1"/>
    <xf numFmtId="0" fontId="1" fillId="11" borderId="22" xfId="0" quotePrefix="1" applyFont="1" applyFill="1" applyBorder="1" applyAlignment="1">
      <alignment horizontal="left"/>
    </xf>
    <xf numFmtId="0" fontId="0" fillId="0" borderId="15" xfId="0" applyBorder="1" applyAlignment="1">
      <alignment wrapText="1"/>
    </xf>
    <xf numFmtId="0" fontId="28" fillId="0" borderId="19" xfId="0" applyFont="1" applyBorder="1" applyAlignment="1">
      <alignment horizontal="center" vertical="center"/>
    </xf>
    <xf numFmtId="0" fontId="0" fillId="0" borderId="20" xfId="0" quotePrefix="1" applyBorder="1" applyAlignment="1">
      <alignment horizontal="left" vertical="center"/>
    </xf>
    <xf numFmtId="0" fontId="28" fillId="0" borderId="0" xfId="0" quotePrefix="1" applyFont="1" applyAlignment="1">
      <alignment horizontal="left" vertical="center"/>
    </xf>
    <xf numFmtId="0" fontId="42" fillId="0" borderId="19" xfId="0" applyFont="1" applyBorder="1" applyAlignment="1">
      <alignment horizontal="center"/>
    </xf>
    <xf numFmtId="0" fontId="42" fillId="0" borderId="0" xfId="0" applyFont="1"/>
    <xf numFmtId="0" fontId="40" fillId="0" borderId="15" xfId="0" applyFont="1" applyBorder="1"/>
    <xf numFmtId="0" fontId="53" fillId="0" borderId="16" xfId="0" quotePrefix="1" applyFont="1" applyBorder="1" applyAlignment="1">
      <alignment horizontal="left"/>
    </xf>
    <xf numFmtId="0" fontId="52" fillId="9" borderId="15" xfId="0" applyFont="1" applyFill="1" applyBorder="1" applyAlignment="1">
      <alignment horizontal="center"/>
    </xf>
    <xf numFmtId="0" fontId="59" fillId="0" borderId="0" xfId="0" applyFont="1"/>
    <xf numFmtId="0" fontId="67" fillId="0" borderId="0" xfId="0" quotePrefix="1" applyFont="1" applyAlignment="1">
      <alignment horizontal="left" vertical="center" wrapText="1"/>
    </xf>
    <xf numFmtId="0" fontId="68" fillId="0" borderId="0" xfId="0" quotePrefix="1" applyFont="1" applyAlignment="1">
      <alignment horizontal="center" vertical="center" wrapText="1"/>
    </xf>
    <xf numFmtId="0" fontId="67" fillId="0" borderId="0" xfId="0" quotePrefix="1" applyFont="1" applyAlignment="1">
      <alignment horizontal="center" vertical="center" wrapText="1"/>
    </xf>
    <xf numFmtId="0" fontId="67" fillId="0" borderId="0" xfId="0" applyFont="1" applyAlignment="1">
      <alignment vertical="center" wrapText="1"/>
    </xf>
    <xf numFmtId="0" fontId="68" fillId="0" borderId="0" xfId="0" applyFont="1" applyAlignment="1">
      <alignment horizontal="center" vertical="center" wrapText="1"/>
    </xf>
    <xf numFmtId="0" fontId="70" fillId="0" borderId="0" xfId="0" applyFont="1"/>
    <xf numFmtId="0" fontId="29" fillId="2" borderId="4" xfId="0" applyFont="1" applyFill="1" applyBorder="1"/>
    <xf numFmtId="0" fontId="68" fillId="0" borderId="6" xfId="0" quotePrefix="1" applyFont="1" applyBorder="1" applyAlignment="1">
      <alignment horizontal="center" vertical="center" wrapText="1"/>
    </xf>
    <xf numFmtId="0" fontId="23" fillId="2" borderId="4" xfId="0" applyFont="1" applyFill="1" applyBorder="1"/>
    <xf numFmtId="0" fontId="75" fillId="2" borderId="4" xfId="0" applyFont="1" applyFill="1" applyBorder="1"/>
    <xf numFmtId="49" fontId="76" fillId="2" borderId="4" xfId="0" applyNumberFormat="1" applyFont="1" applyFill="1" applyBorder="1"/>
    <xf numFmtId="0" fontId="23" fillId="2" borderId="2" xfId="0" applyFont="1" applyFill="1" applyBorder="1"/>
    <xf numFmtId="0" fontId="81" fillId="0" borderId="0" xfId="0" quotePrefix="1" applyFont="1" applyAlignment="1">
      <alignment horizontal="center" vertical="center" wrapText="1"/>
    </xf>
    <xf numFmtId="0" fontId="11" fillId="0" borderId="0" xfId="0" quotePrefix="1" applyFont="1" applyAlignment="1">
      <alignment horizontal="center" vertical="center" wrapText="1"/>
    </xf>
    <xf numFmtId="0" fontId="11" fillId="3" borderId="0" xfId="0" quotePrefix="1" applyFont="1" applyFill="1" applyAlignment="1">
      <alignment horizontal="left" vertical="center" wrapText="1"/>
    </xf>
    <xf numFmtId="0" fontId="11" fillId="0" borderId="0" xfId="0" applyFont="1" applyAlignment="1">
      <alignment horizontal="center" vertical="center" wrapText="1"/>
    </xf>
    <xf numFmtId="0" fontId="73" fillId="3" borderId="26" xfId="0" quotePrefix="1" applyFont="1" applyFill="1" applyBorder="1" applyAlignment="1">
      <alignment horizontal="left" vertical="center" wrapText="1"/>
    </xf>
    <xf numFmtId="0" fontId="75" fillId="6" borderId="10" xfId="0" quotePrefix="1" applyFont="1" applyFill="1" applyBorder="1" applyAlignment="1">
      <alignment horizontal="center" vertical="center" wrapText="1"/>
    </xf>
    <xf numFmtId="49" fontId="76" fillId="6" borderId="10" xfId="0" applyNumberFormat="1" applyFont="1" applyFill="1" applyBorder="1" applyAlignment="1">
      <alignment horizontal="center" vertical="center" wrapText="1"/>
    </xf>
    <xf numFmtId="49" fontId="71" fillId="5" borderId="10" xfId="0" applyNumberFormat="1" applyFont="1" applyFill="1" applyBorder="1" applyAlignment="1">
      <alignment horizontal="center" vertical="center" wrapText="1"/>
    </xf>
    <xf numFmtId="49" fontId="76" fillId="5" borderId="10" xfId="0" applyNumberFormat="1" applyFont="1" applyFill="1" applyBorder="1" applyAlignment="1">
      <alignment horizontal="center" vertical="center" wrapText="1"/>
    </xf>
    <xf numFmtId="49" fontId="76" fillId="18" borderId="10" xfId="0" applyNumberFormat="1" applyFont="1" applyFill="1" applyBorder="1" applyAlignment="1">
      <alignment horizontal="center" vertical="center" wrapText="1"/>
    </xf>
    <xf numFmtId="49" fontId="76" fillId="6" borderId="28" xfId="0" applyNumberFormat="1" applyFont="1" applyFill="1" applyBorder="1" applyAlignment="1">
      <alignment horizontal="center" vertical="center" wrapText="1"/>
    </xf>
    <xf numFmtId="0" fontId="11" fillId="3" borderId="26" xfId="0" quotePrefix="1" applyFont="1" applyFill="1" applyBorder="1" applyAlignment="1">
      <alignment horizontal="left" vertical="center" wrapText="1"/>
    </xf>
    <xf numFmtId="0" fontId="72" fillId="0" borderId="35" xfId="0" quotePrefix="1" applyFont="1" applyBorder="1" applyAlignment="1">
      <alignment horizontal="left" vertical="center" wrapText="1"/>
    </xf>
    <xf numFmtId="0" fontId="72" fillId="0" borderId="36" xfId="0" quotePrefix="1" applyFont="1" applyBorder="1" applyAlignment="1">
      <alignment horizontal="left" vertical="center" wrapText="1"/>
    </xf>
    <xf numFmtId="49" fontId="76" fillId="6" borderId="21" xfId="0" applyNumberFormat="1" applyFont="1" applyFill="1" applyBorder="1" applyAlignment="1">
      <alignment horizontal="center" vertical="center" wrapText="1"/>
    </xf>
    <xf numFmtId="49" fontId="76" fillId="5" borderId="33" xfId="0" applyNumberFormat="1" applyFont="1" applyFill="1" applyBorder="1" applyAlignment="1">
      <alignment horizontal="center" vertical="center" wrapText="1"/>
    </xf>
    <xf numFmtId="49" fontId="76" fillId="18" borderId="21" xfId="0" quotePrefix="1" applyNumberFormat="1" applyFont="1" applyFill="1" applyBorder="1" applyAlignment="1">
      <alignment horizontal="center" vertical="center" wrapText="1"/>
    </xf>
    <xf numFmtId="49" fontId="17" fillId="6" borderId="10" xfId="0" applyNumberFormat="1" applyFont="1" applyFill="1" applyBorder="1" applyAlignment="1">
      <alignment horizontal="center" vertical="center" wrapText="1"/>
    </xf>
    <xf numFmtId="49" fontId="71" fillId="6" borderId="10" xfId="0" applyNumberFormat="1" applyFont="1" applyFill="1" applyBorder="1" applyAlignment="1">
      <alignment horizontal="center" vertical="center" wrapText="1"/>
    </xf>
    <xf numFmtId="49" fontId="17" fillId="18" borderId="10" xfId="0" applyNumberFormat="1" applyFont="1" applyFill="1" applyBorder="1" applyAlignment="1">
      <alignment horizontal="center" vertical="center" wrapText="1"/>
    </xf>
    <xf numFmtId="0" fontId="16" fillId="6" borderId="10" xfId="0" applyFont="1" applyFill="1" applyBorder="1" applyAlignment="1">
      <alignment horizontal="center" vertical="center" wrapText="1"/>
    </xf>
    <xf numFmtId="49" fontId="17" fillId="6" borderId="28" xfId="0" applyNumberFormat="1" applyFont="1" applyFill="1" applyBorder="1" applyAlignment="1">
      <alignment horizontal="center" vertical="center" wrapText="1"/>
    </xf>
    <xf numFmtId="49" fontId="71" fillId="6" borderId="28" xfId="0" applyNumberFormat="1" applyFont="1" applyFill="1" applyBorder="1" applyAlignment="1">
      <alignment horizontal="center" vertical="center" wrapText="1"/>
    </xf>
    <xf numFmtId="49" fontId="17" fillId="6" borderId="21" xfId="0" applyNumberFormat="1" applyFont="1" applyFill="1" applyBorder="1" applyAlignment="1">
      <alignment horizontal="center" vertical="center" wrapText="1"/>
    </xf>
    <xf numFmtId="0" fontId="69" fillId="0" borderId="10" xfId="0" applyFont="1" applyBorder="1" applyAlignment="1">
      <alignment vertical="center" wrapText="1"/>
    </xf>
    <xf numFmtId="49" fontId="76" fillId="7" borderId="10" xfId="0" applyNumberFormat="1" applyFont="1" applyFill="1" applyBorder="1" applyAlignment="1">
      <alignment horizontal="center" vertical="center" wrapText="1"/>
    </xf>
    <xf numFmtId="0" fontId="72" fillId="0" borderId="40" xfId="0" quotePrefix="1" applyFont="1" applyBorder="1" applyAlignment="1">
      <alignment horizontal="left" vertical="center" wrapText="1"/>
    </xf>
    <xf numFmtId="0" fontId="67" fillId="0" borderId="10" xfId="0" applyFont="1" applyBorder="1" applyAlignment="1">
      <alignment vertical="center" wrapText="1"/>
    </xf>
    <xf numFmtId="0" fontId="13" fillId="0" borderId="10" xfId="0" quotePrefix="1" applyFont="1" applyBorder="1" applyAlignment="1">
      <alignment horizontal="left" vertical="center" wrapText="1"/>
    </xf>
    <xf numFmtId="0" fontId="67" fillId="0" borderId="36" xfId="0" applyFont="1" applyBorder="1" applyAlignment="1">
      <alignment vertical="center" wrapText="1"/>
    </xf>
    <xf numFmtId="0" fontId="63" fillId="0" borderId="37" xfId="0" quotePrefix="1" applyFont="1" applyBorder="1" applyAlignment="1">
      <alignment horizontal="left" vertical="center" wrapText="1"/>
    </xf>
    <xf numFmtId="0" fontId="13" fillId="0" borderId="1" xfId="0" quotePrefix="1" applyFont="1" applyBorder="1" applyAlignment="1">
      <alignment horizontal="center" vertical="center" wrapText="1"/>
    </xf>
    <xf numFmtId="0" fontId="63" fillId="0" borderId="35" xfId="0" quotePrefix="1" applyFont="1" applyBorder="1" applyAlignment="1">
      <alignment horizontal="center" vertical="center" wrapText="1"/>
    </xf>
    <xf numFmtId="0" fontId="67" fillId="0" borderId="35" xfId="0" applyFont="1" applyBorder="1" applyAlignment="1">
      <alignment vertical="center" wrapText="1"/>
    </xf>
    <xf numFmtId="0" fontId="67" fillId="0" borderId="36" xfId="0" quotePrefix="1" applyFont="1" applyBorder="1" applyAlignment="1">
      <alignment horizontal="center" vertical="center" wrapText="1"/>
    </xf>
    <xf numFmtId="0" fontId="67" fillId="0" borderId="36" xfId="0" quotePrefix="1" applyFont="1" applyBorder="1" applyAlignment="1">
      <alignment horizontal="left" vertical="center" wrapText="1"/>
    </xf>
    <xf numFmtId="0" fontId="13" fillId="0" borderId="36" xfId="0" quotePrefix="1" applyFont="1" applyBorder="1" applyAlignment="1">
      <alignment horizontal="left" vertical="center" wrapText="1"/>
    </xf>
    <xf numFmtId="0" fontId="67" fillId="0" borderId="37" xfId="0" quotePrefix="1" applyFont="1" applyBorder="1" applyAlignment="1">
      <alignment horizontal="left" vertical="center" wrapText="1"/>
    </xf>
    <xf numFmtId="49" fontId="76" fillId="6" borderId="14" xfId="0" applyNumberFormat="1" applyFont="1" applyFill="1" applyBorder="1" applyAlignment="1">
      <alignment horizontal="center" vertical="center" wrapText="1"/>
    </xf>
    <xf numFmtId="0" fontId="13" fillId="0" borderId="37" xfId="0" applyFont="1" applyBorder="1" applyAlignment="1">
      <alignment vertical="center" wrapText="1"/>
    </xf>
    <xf numFmtId="0" fontId="13" fillId="0" borderId="35" xfId="0" applyFont="1" applyBorder="1" applyAlignment="1">
      <alignment vertical="center" wrapText="1"/>
    </xf>
    <xf numFmtId="0" fontId="13" fillId="0" borderId="10" xfId="0" applyFont="1" applyBorder="1" applyAlignment="1">
      <alignment vertical="center" wrapText="1"/>
    </xf>
    <xf numFmtId="49" fontId="76" fillId="19" borderId="21" xfId="0" applyNumberFormat="1" applyFont="1" applyFill="1" applyBorder="1" applyAlignment="1">
      <alignment horizontal="center" vertical="center" wrapText="1"/>
    </xf>
    <xf numFmtId="49" fontId="76" fillId="19" borderId="28" xfId="0" applyNumberFormat="1" applyFont="1" applyFill="1" applyBorder="1" applyAlignment="1">
      <alignment horizontal="center" vertical="center" wrapText="1"/>
    </xf>
    <xf numFmtId="49" fontId="76" fillId="19" borderId="10" xfId="0" applyNumberFormat="1" applyFont="1" applyFill="1" applyBorder="1" applyAlignment="1">
      <alignment horizontal="center" vertical="center" wrapText="1"/>
    </xf>
    <xf numFmtId="0" fontId="84" fillId="2" borderId="5" xfId="0" quotePrefix="1" applyFont="1" applyFill="1" applyBorder="1" applyAlignment="1">
      <alignment horizontal="left" vertical="center"/>
    </xf>
    <xf numFmtId="0" fontId="1" fillId="0" borderId="0" xfId="0" quotePrefix="1" applyFont="1" applyAlignment="1">
      <alignment horizontal="left"/>
    </xf>
    <xf numFmtId="0" fontId="1" fillId="0" borderId="0" xfId="0" quotePrefix="1" applyFont="1" applyAlignment="1">
      <alignment horizontal="right"/>
    </xf>
    <xf numFmtId="0" fontId="28" fillId="0" borderId="23" xfId="0" quotePrefix="1" applyFont="1" applyBorder="1" applyAlignment="1">
      <alignment horizontal="right"/>
    </xf>
    <xf numFmtId="0" fontId="28" fillId="0" borderId="16" xfId="0" quotePrefix="1" applyFont="1" applyBorder="1" applyAlignment="1">
      <alignment horizontal="right"/>
    </xf>
    <xf numFmtId="0" fontId="87" fillId="0" borderId="20" xfId="0" quotePrefix="1" applyFont="1" applyBorder="1" applyAlignment="1">
      <alignment horizontal="left"/>
    </xf>
    <xf numFmtId="0" fontId="33" fillId="9" borderId="0" xfId="0" applyFont="1" applyFill="1"/>
    <xf numFmtId="0" fontId="87" fillId="0" borderId="17" xfId="0" quotePrefix="1" applyFont="1" applyBorder="1" applyAlignment="1">
      <alignment horizontal="left"/>
    </xf>
    <xf numFmtId="0" fontId="64" fillId="0" borderId="0" xfId="0" quotePrefix="1" applyFont="1" applyAlignment="1">
      <alignment horizontal="left"/>
    </xf>
    <xf numFmtId="0" fontId="64" fillId="0" borderId="16" xfId="0" quotePrefix="1" applyFont="1" applyBorder="1" applyAlignment="1">
      <alignment horizontal="left"/>
    </xf>
    <xf numFmtId="0" fontId="87" fillId="0" borderId="17" xfId="0" quotePrefix="1" applyFont="1" applyBorder="1" applyAlignment="1">
      <alignment horizontal="left" vertical="top"/>
    </xf>
    <xf numFmtId="0" fontId="87" fillId="0" borderId="20" xfId="0" quotePrefix="1" applyFont="1" applyBorder="1" applyAlignment="1">
      <alignment horizontal="left" vertical="center"/>
    </xf>
    <xf numFmtId="49" fontId="31" fillId="9" borderId="0" xfId="0" applyNumberFormat="1" applyFont="1" applyFill="1"/>
    <xf numFmtId="49" fontId="31" fillId="9" borderId="0" xfId="0" quotePrefix="1" applyNumberFormat="1" applyFont="1" applyFill="1" applyAlignment="1">
      <alignment horizontal="center"/>
    </xf>
    <xf numFmtId="0" fontId="28" fillId="0" borderId="0" xfId="0" quotePrefix="1" applyFont="1" applyAlignment="1">
      <alignment horizontal="left"/>
    </xf>
    <xf numFmtId="0" fontId="87" fillId="0" borderId="17" xfId="0" applyFont="1" applyBorder="1" applyAlignment="1">
      <alignment horizontal="left" vertical="center"/>
    </xf>
    <xf numFmtId="0" fontId="87" fillId="0" borderId="20" xfId="0" applyFont="1" applyBorder="1" applyAlignment="1">
      <alignment horizontal="left" vertical="center"/>
    </xf>
    <xf numFmtId="0" fontId="24" fillId="9" borderId="19" xfId="0" quotePrefix="1" applyFont="1" applyFill="1" applyBorder="1" applyAlignment="1">
      <alignment horizontal="center" vertical="top"/>
    </xf>
    <xf numFmtId="0" fontId="24" fillId="0" borderId="0" xfId="0" quotePrefix="1" applyFont="1" applyAlignment="1">
      <alignment horizontal="left" vertical="center"/>
    </xf>
    <xf numFmtId="0" fontId="1" fillId="11" borderId="16" xfId="0" quotePrefix="1" applyFont="1" applyFill="1" applyBorder="1" applyAlignment="1">
      <alignment horizontal="left" vertical="center"/>
    </xf>
    <xf numFmtId="0" fontId="0" fillId="11" borderId="16" xfId="0" applyFill="1" applyBorder="1"/>
    <xf numFmtId="0" fontId="40" fillId="0" borderId="23" xfId="0" quotePrefix="1" applyFont="1" applyBorder="1" applyAlignment="1">
      <alignment horizontal="left"/>
    </xf>
    <xf numFmtId="0" fontId="42" fillId="0" borderId="22" xfId="0" applyFont="1" applyBorder="1" applyAlignment="1">
      <alignment horizontal="center"/>
    </xf>
    <xf numFmtId="0" fontId="23" fillId="0" borderId="20" xfId="0" quotePrefix="1" applyFont="1" applyBorder="1" applyAlignment="1">
      <alignment horizontal="left" vertical="center"/>
    </xf>
    <xf numFmtId="49" fontId="10" fillId="3" borderId="20" xfId="0" quotePrefix="1" applyNumberFormat="1" applyFont="1" applyFill="1" applyBorder="1" applyAlignment="1">
      <alignment horizontal="center" vertical="center"/>
    </xf>
    <xf numFmtId="49" fontId="10" fillId="3" borderId="0" xfId="0" quotePrefix="1" applyNumberFormat="1" applyFont="1" applyFill="1" applyAlignment="1">
      <alignment horizontal="left" vertical="center"/>
    </xf>
    <xf numFmtId="49" fontId="10" fillId="11" borderId="11" xfId="0" quotePrefix="1" applyNumberFormat="1" applyFont="1" applyFill="1" applyBorder="1" applyAlignment="1">
      <alignment horizontal="center" vertical="center"/>
    </xf>
    <xf numFmtId="0" fontId="10" fillId="11" borderId="12" xfId="0" quotePrefix="1" applyFont="1" applyFill="1" applyBorder="1" applyAlignment="1">
      <alignment horizontal="left" vertical="center"/>
    </xf>
    <xf numFmtId="0" fontId="37" fillId="11" borderId="12" xfId="0" applyFont="1" applyFill="1" applyBorder="1" applyAlignment="1">
      <alignment horizontal="center" vertical="center"/>
    </xf>
    <xf numFmtId="0" fontId="37" fillId="11" borderId="13" xfId="0" applyFont="1" applyFill="1" applyBorder="1" applyAlignment="1">
      <alignment horizontal="center" vertical="center"/>
    </xf>
    <xf numFmtId="49" fontId="27" fillId="16" borderId="11" xfId="0" quotePrefix="1" applyNumberFormat="1" applyFont="1" applyFill="1" applyBorder="1" applyAlignment="1">
      <alignment horizontal="center" vertical="center"/>
    </xf>
    <xf numFmtId="0" fontId="27" fillId="16" borderId="12" xfId="0" quotePrefix="1" applyFont="1" applyFill="1" applyBorder="1" applyAlignment="1">
      <alignment horizontal="left" vertical="center"/>
    </xf>
    <xf numFmtId="0" fontId="36" fillId="16" borderId="12" xfId="0" applyFont="1" applyFill="1" applyBorder="1" applyAlignment="1">
      <alignment horizontal="center" vertical="center"/>
    </xf>
    <xf numFmtId="0" fontId="36" fillId="16" borderId="13" xfId="0" applyFont="1" applyFill="1" applyBorder="1" applyAlignment="1">
      <alignment horizontal="center" vertical="center"/>
    </xf>
    <xf numFmtId="49" fontId="27" fillId="12" borderId="11" xfId="0" quotePrefix="1" applyNumberFormat="1" applyFont="1" applyFill="1" applyBorder="1" applyAlignment="1">
      <alignment horizontal="center" vertical="center"/>
    </xf>
    <xf numFmtId="0" fontId="27" fillId="12" borderId="12" xfId="0" quotePrefix="1" applyFont="1" applyFill="1" applyBorder="1" applyAlignment="1">
      <alignment horizontal="left" vertical="center"/>
    </xf>
    <xf numFmtId="0" fontId="36" fillId="12" borderId="12" xfId="0" applyFont="1" applyFill="1" applyBorder="1" applyAlignment="1">
      <alignment horizontal="center" vertical="center"/>
    </xf>
    <xf numFmtId="0" fontId="36" fillId="12" borderId="13" xfId="0" applyFont="1" applyFill="1" applyBorder="1" applyAlignment="1">
      <alignment horizontal="center" vertical="center"/>
    </xf>
    <xf numFmtId="49" fontId="27" fillId="13" borderId="11" xfId="0" quotePrefix="1" applyNumberFormat="1" applyFont="1" applyFill="1" applyBorder="1" applyAlignment="1">
      <alignment horizontal="center" vertical="center"/>
    </xf>
    <xf numFmtId="0" fontId="27" fillId="13" borderId="12" xfId="0" quotePrefix="1" applyFont="1" applyFill="1" applyBorder="1" applyAlignment="1">
      <alignment horizontal="left" vertical="center"/>
    </xf>
    <xf numFmtId="0" fontId="36" fillId="13" borderId="12" xfId="0" applyFont="1" applyFill="1" applyBorder="1" applyAlignment="1">
      <alignment horizontal="center" vertical="center"/>
    </xf>
    <xf numFmtId="0" fontId="36" fillId="13" borderId="13" xfId="0" applyFont="1" applyFill="1" applyBorder="1" applyAlignment="1">
      <alignment horizontal="center" vertical="center"/>
    </xf>
    <xf numFmtId="49" fontId="10" fillId="10" borderId="11" xfId="0" quotePrefix="1" applyNumberFormat="1" applyFont="1" applyFill="1" applyBorder="1" applyAlignment="1">
      <alignment horizontal="center" vertical="center"/>
    </xf>
    <xf numFmtId="0" fontId="10" fillId="10" borderId="12" xfId="0" quotePrefix="1" applyFont="1" applyFill="1" applyBorder="1" applyAlignment="1">
      <alignment horizontal="left"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10" fillId="15" borderId="12" xfId="0" quotePrefix="1" applyFont="1" applyFill="1" applyBorder="1" applyAlignment="1">
      <alignment horizontal="left" vertical="center"/>
    </xf>
    <xf numFmtId="0" fontId="37" fillId="15" borderId="12" xfId="0" applyFont="1" applyFill="1" applyBorder="1" applyAlignment="1">
      <alignment horizontal="center" vertical="center"/>
    </xf>
    <xf numFmtId="0" fontId="37" fillId="15" borderId="13" xfId="0" applyFont="1" applyFill="1" applyBorder="1" applyAlignment="1">
      <alignment horizontal="center" vertical="center"/>
    </xf>
    <xf numFmtId="49" fontId="27" fillId="14" borderId="11" xfId="0" quotePrefix="1" applyNumberFormat="1" applyFont="1" applyFill="1" applyBorder="1" applyAlignment="1">
      <alignment horizontal="center" vertical="center"/>
    </xf>
    <xf numFmtId="0" fontId="27" fillId="14" borderId="12" xfId="0" quotePrefix="1" applyFont="1" applyFill="1" applyBorder="1" applyAlignment="1">
      <alignment horizontal="left" vertical="center"/>
    </xf>
    <xf numFmtId="0" fontId="36" fillId="14" borderId="12" xfId="0" applyFont="1" applyFill="1" applyBorder="1" applyAlignment="1">
      <alignment horizontal="center" vertical="center"/>
    </xf>
    <xf numFmtId="0" fontId="36" fillId="14" borderId="13" xfId="0" applyFont="1" applyFill="1" applyBorder="1" applyAlignment="1">
      <alignment horizontal="center" vertical="center"/>
    </xf>
    <xf numFmtId="0" fontId="27" fillId="11" borderId="10" xfId="0" applyFont="1" applyFill="1" applyBorder="1" applyAlignment="1">
      <alignment horizontal="right" vertical="center" indent="2"/>
    </xf>
    <xf numFmtId="0" fontId="27" fillId="16" borderId="10" xfId="0" quotePrefix="1" applyFont="1" applyFill="1" applyBorder="1" applyAlignment="1">
      <alignment horizontal="right" vertical="center" indent="2"/>
    </xf>
    <xf numFmtId="0" fontId="27" fillId="12" borderId="10" xfId="0" applyFont="1" applyFill="1" applyBorder="1" applyAlignment="1">
      <alignment horizontal="right" vertical="center" indent="2"/>
    </xf>
    <xf numFmtId="0" fontId="27" fillId="13" borderId="10" xfId="0" applyFont="1" applyFill="1" applyBorder="1" applyAlignment="1">
      <alignment horizontal="right" vertical="center" indent="2"/>
    </xf>
    <xf numFmtId="0" fontId="27" fillId="10" borderId="10" xfId="0" applyFont="1" applyFill="1" applyBorder="1" applyAlignment="1">
      <alignment horizontal="right" vertical="center" indent="2"/>
    </xf>
    <xf numFmtId="0" fontId="27" fillId="14" borderId="10" xfId="0" applyFont="1" applyFill="1" applyBorder="1" applyAlignment="1">
      <alignment horizontal="right" vertical="center" indent="2"/>
    </xf>
    <xf numFmtId="0" fontId="27" fillId="15" borderId="10" xfId="0" applyFont="1" applyFill="1" applyBorder="1" applyAlignment="1">
      <alignment horizontal="right" vertical="center" indent="2"/>
    </xf>
    <xf numFmtId="0" fontId="88" fillId="3" borderId="21" xfId="0" applyFont="1" applyFill="1" applyBorder="1"/>
    <xf numFmtId="0" fontId="88" fillId="3" borderId="18" xfId="0" applyFont="1" applyFill="1" applyBorder="1"/>
    <xf numFmtId="0" fontId="88" fillId="3" borderId="14" xfId="0" applyFont="1" applyFill="1" applyBorder="1"/>
    <xf numFmtId="0" fontId="90" fillId="3" borderId="0" xfId="0" applyFont="1" applyFill="1" applyAlignment="1">
      <alignment horizontal="center"/>
    </xf>
    <xf numFmtId="49" fontId="27" fillId="15" borderId="11" xfId="0" quotePrefix="1" applyNumberFormat="1" applyFont="1" applyFill="1" applyBorder="1" applyAlignment="1">
      <alignment horizontal="center" vertical="center"/>
    </xf>
    <xf numFmtId="0" fontId="85" fillId="9" borderId="0" xfId="0" quotePrefix="1" applyFont="1" applyFill="1" applyAlignment="1">
      <alignment horizontal="left" vertical="center"/>
    </xf>
    <xf numFmtId="0" fontId="85" fillId="9" borderId="0" xfId="0" quotePrefix="1" applyFont="1" applyFill="1" applyAlignment="1">
      <alignment horizontal="right" vertical="center"/>
    </xf>
    <xf numFmtId="0" fontId="74" fillId="6" borderId="10" xfId="0" quotePrefix="1" applyFont="1" applyFill="1" applyBorder="1" applyAlignment="1">
      <alignment horizontal="left" vertical="center" wrapText="1"/>
    </xf>
    <xf numFmtId="0" fontId="3" fillId="6" borderId="10" xfId="0" quotePrefix="1" applyFont="1" applyFill="1" applyBorder="1" applyAlignment="1">
      <alignment horizontal="left" vertical="center" wrapText="1"/>
    </xf>
    <xf numFmtId="0" fontId="16" fillId="6" borderId="10" xfId="0" quotePrefix="1" applyFont="1" applyFill="1" applyBorder="1" applyAlignment="1">
      <alignment horizontal="center" vertical="center" wrapText="1"/>
    </xf>
    <xf numFmtId="0" fontId="75" fillId="6" borderId="10" xfId="0" applyFont="1" applyFill="1" applyBorder="1" applyAlignment="1">
      <alignment horizontal="center" vertical="center" wrapText="1"/>
    </xf>
    <xf numFmtId="0" fontId="74" fillId="6" borderId="14" xfId="0" quotePrefix="1" applyFont="1" applyFill="1" applyBorder="1" applyAlignment="1">
      <alignment horizontal="left" vertical="center" wrapText="1"/>
    </xf>
    <xf numFmtId="0" fontId="75" fillId="6" borderId="14" xfId="0" quotePrefix="1" applyFont="1" applyFill="1" applyBorder="1" applyAlignment="1">
      <alignment horizontal="center" vertical="center" wrapText="1"/>
    </xf>
    <xf numFmtId="0" fontId="79" fillId="3" borderId="10" xfId="0" quotePrefix="1" applyFont="1" applyFill="1" applyBorder="1" applyAlignment="1">
      <alignment horizontal="center" vertical="center"/>
    </xf>
    <xf numFmtId="0" fontId="79" fillId="3" borderId="10" xfId="0" quotePrefix="1" applyFont="1" applyFill="1" applyBorder="1" applyAlignment="1">
      <alignment horizontal="left" vertical="center"/>
    </xf>
    <xf numFmtId="0" fontId="80" fillId="3" borderId="10" xfId="0" quotePrefix="1" applyFont="1" applyFill="1" applyBorder="1" applyAlignment="1">
      <alignment horizontal="left" vertical="center" wrapText="1"/>
    </xf>
    <xf numFmtId="0" fontId="11" fillId="3" borderId="10" xfId="0" applyFont="1" applyFill="1" applyBorder="1" applyAlignment="1">
      <alignment vertical="center" wrapText="1"/>
    </xf>
    <xf numFmtId="0" fontId="11" fillId="3" borderId="10" xfId="0" quotePrefix="1" applyFont="1" applyFill="1" applyBorder="1" applyAlignment="1">
      <alignment horizontal="left" vertical="center" wrapText="1"/>
    </xf>
    <xf numFmtId="0" fontId="11" fillId="0" borderId="10" xfId="0" quotePrefix="1" applyFont="1" applyBorder="1" applyAlignment="1">
      <alignment horizontal="left" vertical="center" wrapText="1"/>
    </xf>
    <xf numFmtId="0" fontId="11" fillId="3" borderId="18" xfId="0" quotePrefix="1" applyFont="1" applyFill="1" applyBorder="1" applyAlignment="1">
      <alignment horizontal="center" vertical="center" wrapText="1"/>
    </xf>
    <xf numFmtId="0" fontId="82" fillId="4" borderId="31" xfId="0" quotePrefix="1" applyFont="1" applyFill="1" applyBorder="1" applyAlignment="1">
      <alignment horizontal="left" vertical="center"/>
    </xf>
    <xf numFmtId="0" fontId="83" fillId="4" borderId="12" xfId="0" applyFont="1" applyFill="1" applyBorder="1" applyAlignment="1">
      <alignment horizontal="center" vertical="center"/>
    </xf>
    <xf numFmtId="0" fontId="10" fillId="3" borderId="13" xfId="0" quotePrefix="1" applyFont="1" applyFill="1" applyBorder="1" applyAlignment="1">
      <alignment horizontal="left" vertical="center"/>
    </xf>
    <xf numFmtId="0" fontId="0" fillId="11" borderId="12" xfId="0" applyFill="1" applyBorder="1" applyAlignment="1">
      <alignment horizontal="center" vertical="center"/>
    </xf>
    <xf numFmtId="0" fontId="1" fillId="11" borderId="13" xfId="0" quotePrefix="1" applyFont="1" applyFill="1" applyBorder="1" applyAlignment="1">
      <alignment horizontal="center" vertical="center"/>
    </xf>
    <xf numFmtId="0" fontId="60" fillId="9" borderId="0" xfId="0" applyFont="1" applyFill="1"/>
    <xf numFmtId="0" fontId="36" fillId="4" borderId="11" xfId="0" applyFont="1" applyFill="1" applyBorder="1" applyAlignment="1">
      <alignment horizontal="center" vertical="center"/>
    </xf>
    <xf numFmtId="0" fontId="22" fillId="11" borderId="10" xfId="0" quotePrefix="1" applyFont="1" applyFill="1" applyBorder="1" applyAlignment="1">
      <alignment horizontal="right" indent="2"/>
    </xf>
    <xf numFmtId="0" fontId="22" fillId="11" borderId="10" xfId="0" quotePrefix="1" applyFont="1" applyFill="1" applyBorder="1" applyAlignment="1">
      <alignment horizontal="right" vertical="center" indent="2"/>
    </xf>
    <xf numFmtId="0" fontId="50" fillId="0" borderId="0" xfId="0" applyFont="1"/>
    <xf numFmtId="0" fontId="66" fillId="16" borderId="10" xfId="0" quotePrefix="1" applyFont="1" applyFill="1" applyBorder="1" applyAlignment="1">
      <alignment horizontal="right" vertical="center" indent="2"/>
    </xf>
    <xf numFmtId="49" fontId="32" fillId="0" borderId="16" xfId="0" applyNumberFormat="1" applyFont="1" applyBorder="1"/>
    <xf numFmtId="0" fontId="1" fillId="16" borderId="17" xfId="0" quotePrefix="1" applyFont="1" applyFill="1" applyBorder="1" applyAlignment="1">
      <alignment horizontal="left"/>
    </xf>
    <xf numFmtId="0" fontId="1" fillId="16" borderId="16" xfId="0" quotePrefix="1" applyFont="1" applyFill="1" applyBorder="1" applyAlignment="1">
      <alignment horizontal="left" vertical="center"/>
    </xf>
    <xf numFmtId="0" fontId="0" fillId="16" borderId="16" xfId="0" applyFill="1" applyBorder="1"/>
    <xf numFmtId="0" fontId="1" fillId="16" borderId="15" xfId="0" quotePrefix="1" applyFont="1" applyFill="1" applyBorder="1" applyAlignment="1">
      <alignment horizontal="left"/>
    </xf>
    <xf numFmtId="49" fontId="32" fillId="0" borderId="23" xfId="0" applyNumberFormat="1" applyFont="1" applyBorder="1"/>
    <xf numFmtId="0" fontId="87" fillId="0" borderId="20" xfId="0" quotePrefix="1" applyFont="1" applyBorder="1" applyAlignment="1">
      <alignment horizontal="left" vertical="top"/>
    </xf>
    <xf numFmtId="49" fontId="32" fillId="0" borderId="0" xfId="0" quotePrefix="1" applyNumberFormat="1" applyFont="1" applyAlignment="1">
      <alignment horizontal="left" vertical="top"/>
    </xf>
    <xf numFmtId="0" fontId="32" fillId="0" borderId="0" xfId="0" applyFont="1" applyAlignment="1">
      <alignment vertical="top"/>
    </xf>
    <xf numFmtId="0" fontId="32" fillId="0" borderId="19" xfId="0" applyFont="1" applyBorder="1" applyAlignment="1">
      <alignment horizontal="center" vertical="top"/>
    </xf>
    <xf numFmtId="49" fontId="10" fillId="15" borderId="11" xfId="0" quotePrefix="1" applyNumberFormat="1" applyFont="1" applyFill="1" applyBorder="1" applyAlignment="1">
      <alignment horizontal="center" vertical="center"/>
    </xf>
    <xf numFmtId="0" fontId="91" fillId="4" borderId="11" xfId="0" applyFont="1" applyFill="1" applyBorder="1" applyAlignment="1">
      <alignment horizontal="center" vertical="center"/>
    </xf>
    <xf numFmtId="0" fontId="22" fillId="15" borderId="10" xfId="0" quotePrefix="1" applyFont="1" applyFill="1" applyBorder="1" applyAlignment="1">
      <alignment horizontal="right" indent="2"/>
    </xf>
    <xf numFmtId="0" fontId="22" fillId="14" borderId="10" xfId="0" quotePrefix="1" applyFont="1" applyFill="1" applyBorder="1" applyAlignment="1">
      <alignment horizontal="right" indent="2"/>
    </xf>
    <xf numFmtId="0" fontId="31" fillId="0" borderId="16" xfId="0" applyFont="1" applyBorder="1" applyAlignment="1">
      <alignment vertical="top"/>
    </xf>
    <xf numFmtId="0" fontId="31" fillId="0" borderId="16" xfId="0" quotePrefix="1" applyFont="1" applyBorder="1" applyAlignment="1">
      <alignment horizontal="right" vertical="top"/>
    </xf>
    <xf numFmtId="0" fontId="23" fillId="0" borderId="16" xfId="0" quotePrefix="1" applyFont="1" applyBorder="1" applyAlignment="1">
      <alignment horizontal="left" vertical="top"/>
    </xf>
    <xf numFmtId="0" fontId="92" fillId="4" borderId="11" xfId="0" applyFont="1" applyFill="1" applyBorder="1" applyAlignment="1">
      <alignment horizontal="center" vertical="center"/>
    </xf>
    <xf numFmtId="0" fontId="22" fillId="10" borderId="10" xfId="0" quotePrefix="1" applyFont="1" applyFill="1" applyBorder="1" applyAlignment="1">
      <alignment horizontal="right" indent="2"/>
    </xf>
    <xf numFmtId="0" fontId="27" fillId="13" borderId="10" xfId="0" applyFont="1" applyFill="1" applyBorder="1" applyAlignment="1">
      <alignment horizontal="center" vertical="center"/>
    </xf>
    <xf numFmtId="0" fontId="22" fillId="13" borderId="10" xfId="0" quotePrefix="1" applyFont="1" applyFill="1" applyBorder="1" applyAlignment="1">
      <alignment horizontal="center"/>
    </xf>
    <xf numFmtId="0" fontId="93" fillId="0" borderId="0" xfId="0" applyFont="1"/>
    <xf numFmtId="0" fontId="87" fillId="0" borderId="17" xfId="0" quotePrefix="1" applyFont="1" applyBorder="1" applyAlignment="1">
      <alignment horizontal="left" vertical="center"/>
    </xf>
    <xf numFmtId="0" fontId="22" fillId="13" borderId="24" xfId="0" quotePrefix="1" applyFont="1" applyFill="1" applyBorder="1" applyAlignment="1">
      <alignment horizontal="left"/>
    </xf>
    <xf numFmtId="0" fontId="22" fillId="13" borderId="23" xfId="0" quotePrefix="1" applyFont="1" applyFill="1" applyBorder="1" applyAlignment="1">
      <alignment horizontal="left" vertical="center"/>
    </xf>
    <xf numFmtId="0" fontId="23" fillId="13" borderId="23" xfId="0" applyFont="1" applyFill="1" applyBorder="1"/>
    <xf numFmtId="0" fontId="22" fillId="13" borderId="22" xfId="0" quotePrefix="1" applyFont="1" applyFill="1" applyBorder="1" applyAlignment="1">
      <alignment horizontal="left"/>
    </xf>
    <xf numFmtId="0" fontId="22" fillId="12" borderId="10" xfId="0" quotePrefix="1" applyFont="1" applyFill="1" applyBorder="1" applyAlignment="1">
      <alignment horizontal="right" indent="2"/>
    </xf>
    <xf numFmtId="0" fontId="27" fillId="12" borderId="11" xfId="0" applyFont="1" applyFill="1" applyBorder="1" applyAlignment="1">
      <alignment horizontal="right" vertical="center" indent="2"/>
    </xf>
    <xf numFmtId="0" fontId="44" fillId="20" borderId="24" xfId="0" quotePrefix="1" applyFont="1" applyFill="1" applyBorder="1" applyAlignment="1">
      <alignment horizontal="left" vertical="center" wrapText="1"/>
    </xf>
    <xf numFmtId="0" fontId="0" fillId="20" borderId="23" xfId="0" applyFill="1" applyBorder="1" applyAlignment="1">
      <alignment wrapText="1"/>
    </xf>
    <xf numFmtId="0" fontId="0" fillId="20" borderId="22" xfId="0" applyFill="1" applyBorder="1" applyAlignment="1">
      <alignment wrapText="1"/>
    </xf>
    <xf numFmtId="0" fontId="65" fillId="20" borderId="20" xfId="0" quotePrefix="1" applyFont="1" applyFill="1" applyBorder="1" applyAlignment="1">
      <alignment horizontal="center" vertical="center" wrapText="1"/>
    </xf>
    <xf numFmtId="0" fontId="1" fillId="20" borderId="0" xfId="0" quotePrefix="1" applyFont="1" applyFill="1" applyAlignment="1">
      <alignment horizontal="left" vertical="center"/>
    </xf>
    <xf numFmtId="0" fontId="28" fillId="20" borderId="0" xfId="0" applyFont="1" applyFill="1" applyAlignment="1">
      <alignment horizontal="left" vertical="center"/>
    </xf>
    <xf numFmtId="0" fontId="28" fillId="20" borderId="0" xfId="0" applyFont="1" applyFill="1" applyAlignment="1">
      <alignment horizontal="center" vertical="center"/>
    </xf>
    <xf numFmtId="0" fontId="65" fillId="20" borderId="24" xfId="0" quotePrefix="1" applyFont="1" applyFill="1" applyBorder="1" applyAlignment="1">
      <alignment horizontal="center" vertical="center" wrapText="1"/>
    </xf>
    <xf numFmtId="0" fontId="1" fillId="20" borderId="23" xfId="0" applyFont="1" applyFill="1" applyBorder="1" applyAlignment="1">
      <alignment horizontal="left" vertical="center"/>
    </xf>
    <xf numFmtId="0" fontId="28" fillId="20" borderId="23" xfId="0" applyFont="1" applyFill="1" applyBorder="1" applyAlignment="1">
      <alignment horizontal="left" vertical="center"/>
    </xf>
    <xf numFmtId="0" fontId="0" fillId="20" borderId="0" xfId="0" applyFill="1" applyAlignment="1">
      <alignment wrapText="1"/>
    </xf>
    <xf numFmtId="0" fontId="65" fillId="20" borderId="17" xfId="0" quotePrefix="1" applyFont="1" applyFill="1" applyBorder="1" applyAlignment="1">
      <alignment horizontal="center" vertical="center" wrapText="1"/>
    </xf>
    <xf numFmtId="0" fontId="1" fillId="20" borderId="16" xfId="0" applyFont="1" applyFill="1" applyBorder="1" applyAlignment="1">
      <alignment horizontal="left" vertical="center"/>
    </xf>
    <xf numFmtId="0" fontId="0" fillId="20" borderId="16" xfId="0" applyFill="1" applyBorder="1" applyAlignment="1">
      <alignment wrapText="1"/>
    </xf>
    <xf numFmtId="0" fontId="28" fillId="20" borderId="15" xfId="0" applyFont="1" applyFill="1" applyBorder="1" applyAlignment="1">
      <alignment horizontal="center" vertical="center"/>
    </xf>
    <xf numFmtId="0" fontId="94" fillId="0" borderId="16" xfId="0" quotePrefix="1" applyFont="1" applyBorder="1" applyAlignment="1">
      <alignment horizontal="left" vertical="center" wrapText="1"/>
    </xf>
    <xf numFmtId="0" fontId="0" fillId="3" borderId="21" xfId="0" applyFill="1" applyBorder="1"/>
    <xf numFmtId="0" fontId="90" fillId="3" borderId="18" xfId="0" applyFont="1" applyFill="1" applyBorder="1" applyAlignment="1">
      <alignment horizontal="right" vertical="center" indent="1"/>
    </xf>
    <xf numFmtId="0" fontId="0" fillId="3" borderId="14" xfId="0" applyFill="1" applyBorder="1"/>
    <xf numFmtId="0" fontId="90" fillId="3" borderId="20" xfId="0" quotePrefix="1" applyFont="1" applyFill="1" applyBorder="1" applyAlignment="1">
      <alignment horizontal="left"/>
    </xf>
    <xf numFmtId="0" fontId="56" fillId="0" borderId="0" xfId="0" applyFont="1" applyAlignment="1">
      <alignment vertical="center"/>
    </xf>
    <xf numFmtId="0" fontId="10" fillId="3" borderId="11" xfId="0" quotePrefix="1" applyFont="1" applyFill="1" applyBorder="1" applyAlignment="1">
      <alignment horizontal="left" vertical="center"/>
    </xf>
    <xf numFmtId="0" fontId="95" fillId="4" borderId="13" xfId="0" quotePrefix="1" applyFont="1" applyFill="1" applyBorder="1" applyAlignment="1">
      <alignment horizontal="left" vertical="center"/>
    </xf>
    <xf numFmtId="0" fontId="49" fillId="9" borderId="10" xfId="0" quotePrefix="1" applyFont="1" applyFill="1" applyBorder="1" applyAlignment="1">
      <alignment horizontal="left" vertical="center" wrapText="1"/>
    </xf>
    <xf numFmtId="0" fontId="23" fillId="9" borderId="20" xfId="0" quotePrefix="1" applyFont="1" applyFill="1" applyBorder="1" applyAlignment="1">
      <alignment horizontal="left"/>
    </xf>
    <xf numFmtId="0" fontId="31" fillId="9" borderId="19" xfId="0" quotePrefix="1" applyFont="1" applyFill="1" applyBorder="1" applyAlignment="1">
      <alignment horizontal="center"/>
    </xf>
    <xf numFmtId="0" fontId="23" fillId="9" borderId="20" xfId="0" applyFont="1" applyFill="1" applyBorder="1"/>
    <xf numFmtId="0" fontId="31" fillId="9" borderId="19" xfId="0" applyFont="1" applyFill="1" applyBorder="1" applyAlignment="1">
      <alignment horizontal="center"/>
    </xf>
    <xf numFmtId="0" fontId="31" fillId="9" borderId="0" xfId="0" quotePrefix="1" applyFont="1" applyFill="1" applyAlignment="1">
      <alignment horizontal="left" vertical="center"/>
    </xf>
    <xf numFmtId="0" fontId="31" fillId="9" borderId="19" xfId="0" applyFont="1" applyFill="1" applyBorder="1" applyAlignment="1">
      <alignment horizontal="center" vertical="center"/>
    </xf>
    <xf numFmtId="0" fontId="31" fillId="9" borderId="0" xfId="0" applyFont="1" applyFill="1" applyAlignment="1">
      <alignment vertical="top"/>
    </xf>
    <xf numFmtId="0" fontId="0" fillId="0" borderId="16" xfId="0" applyBorder="1" applyAlignment="1">
      <alignment vertical="top"/>
    </xf>
    <xf numFmtId="0" fontId="32" fillId="9" borderId="16" xfId="0" applyFont="1" applyFill="1" applyBorder="1" applyAlignment="1">
      <alignment vertical="top"/>
    </xf>
    <xf numFmtId="0" fontId="31" fillId="0" borderId="0" xfId="0" quotePrefix="1" applyFont="1" applyAlignment="1">
      <alignment horizontal="right" vertical="top"/>
    </xf>
    <xf numFmtId="0" fontId="23" fillId="0" borderId="0" xfId="0" quotePrefix="1" applyFont="1" applyAlignment="1">
      <alignment horizontal="left" vertical="top"/>
    </xf>
    <xf numFmtId="49" fontId="76" fillId="21" borderId="10" xfId="0" applyNumberFormat="1" applyFont="1" applyFill="1" applyBorder="1" applyAlignment="1">
      <alignment horizontal="center" vertical="center" wrapText="1"/>
    </xf>
    <xf numFmtId="0" fontId="99" fillId="3" borderId="26" xfId="0" quotePrefix="1" applyFont="1" applyFill="1" applyBorder="1" applyAlignment="1">
      <alignment horizontal="left" vertical="center" wrapText="1"/>
    </xf>
    <xf numFmtId="0" fontId="99" fillId="0" borderId="8" xfId="0" quotePrefix="1" applyFont="1" applyBorder="1" applyAlignment="1">
      <alignment horizontal="left" vertical="center" wrapText="1"/>
    </xf>
    <xf numFmtId="0" fontId="99" fillId="0" borderId="3" xfId="0" quotePrefix="1" applyFont="1" applyBorder="1" applyAlignment="1">
      <alignment horizontal="left" vertical="center" wrapText="1"/>
    </xf>
    <xf numFmtId="0" fontId="99" fillId="0" borderId="3" xfId="0" applyFont="1" applyBorder="1" applyAlignment="1">
      <alignment vertical="center" wrapText="1"/>
    </xf>
    <xf numFmtId="0" fontId="101" fillId="0" borderId="3" xfId="0" applyFont="1" applyBorder="1" applyAlignment="1">
      <alignment vertical="center" wrapText="1"/>
    </xf>
    <xf numFmtId="0" fontId="102" fillId="0" borderId="9" xfId="0" quotePrefix="1" applyFont="1" applyBorder="1" applyAlignment="1">
      <alignment horizontal="left" vertical="center" wrapText="1"/>
    </xf>
    <xf numFmtId="0" fontId="102" fillId="0" borderId="7" xfId="0" quotePrefix="1" applyFont="1" applyBorder="1" applyAlignment="1">
      <alignment horizontal="left" vertical="center" wrapText="1"/>
    </xf>
    <xf numFmtId="0" fontId="101" fillId="0" borderId="7" xfId="0" quotePrefix="1" applyFont="1" applyBorder="1" applyAlignment="1">
      <alignment horizontal="left" vertical="center" wrapText="1"/>
    </xf>
    <xf numFmtId="0" fontId="101" fillId="0" borderId="7" xfId="0" applyFont="1" applyBorder="1" applyAlignment="1">
      <alignment vertical="center" wrapText="1"/>
    </xf>
    <xf numFmtId="0" fontId="99" fillId="0" borderId="9" xfId="0" applyFont="1" applyBorder="1" applyAlignment="1">
      <alignment vertical="center" wrapText="1"/>
    </xf>
    <xf numFmtId="0" fontId="99" fillId="0" borderId="7" xfId="0" applyFont="1" applyBorder="1" applyAlignment="1">
      <alignment vertical="center" wrapText="1"/>
    </xf>
    <xf numFmtId="0" fontId="101" fillId="0" borderId="25" xfId="0" applyFont="1" applyBorder="1" applyAlignment="1">
      <alignment vertical="center" wrapText="1"/>
    </xf>
    <xf numFmtId="0" fontId="0" fillId="0" borderId="0" xfId="0" applyAlignment="1">
      <alignment vertical="center" wrapText="1"/>
    </xf>
    <xf numFmtId="0" fontId="100" fillId="6" borderId="10" xfId="0" quotePrefix="1" applyFont="1" applyFill="1" applyBorder="1" applyAlignment="1">
      <alignment horizontal="left" vertical="center" wrapText="1"/>
    </xf>
    <xf numFmtId="0" fontId="100" fillId="5" borderId="10" xfId="0" quotePrefix="1" applyFont="1" applyFill="1" applyBorder="1" applyAlignment="1">
      <alignment horizontal="left" vertical="center" wrapText="1"/>
    </xf>
    <xf numFmtId="0" fontId="100" fillId="18" borderId="10" xfId="0" quotePrefix="1" applyFont="1" applyFill="1" applyBorder="1" applyAlignment="1">
      <alignment horizontal="left" vertical="center" wrapText="1"/>
    </xf>
    <xf numFmtId="0" fontId="75" fillId="18" borderId="10" xfId="0" applyFont="1" applyFill="1" applyBorder="1" applyAlignment="1">
      <alignment horizontal="center" vertical="center" wrapText="1"/>
    </xf>
    <xf numFmtId="0" fontId="105" fillId="22" borderId="10" xfId="0" applyFont="1" applyFill="1" applyBorder="1" applyAlignment="1">
      <alignment horizontal="center" vertical="center" wrapText="1"/>
    </xf>
    <xf numFmtId="0" fontId="107" fillId="22" borderId="10" xfId="0" applyFont="1" applyFill="1" applyBorder="1" applyAlignment="1">
      <alignment horizontal="center" vertical="center" wrapText="1"/>
    </xf>
    <xf numFmtId="0" fontId="109" fillId="24" borderId="10" xfId="0" applyFont="1" applyFill="1" applyBorder="1" applyAlignment="1">
      <alignment horizontal="center" vertical="center" wrapText="1"/>
    </xf>
    <xf numFmtId="0" fontId="110" fillId="25" borderId="10" xfId="0" applyFont="1" applyFill="1" applyBorder="1" applyAlignment="1">
      <alignment horizontal="center" vertical="center" wrapText="1"/>
    </xf>
    <xf numFmtId="0" fontId="107" fillId="25" borderId="10" xfId="0" applyFont="1" applyFill="1" applyBorder="1" applyAlignment="1">
      <alignment horizontal="center" vertical="center" wrapText="1"/>
    </xf>
    <xf numFmtId="0" fontId="109" fillId="25" borderId="10" xfId="0" applyFont="1" applyFill="1" applyBorder="1" applyAlignment="1">
      <alignment horizontal="center" vertical="center" wrapText="1"/>
    </xf>
    <xf numFmtId="0" fontId="99" fillId="3" borderId="45" xfId="0" applyFont="1" applyFill="1" applyBorder="1" applyAlignment="1">
      <alignment vertical="center" wrapText="1"/>
    </xf>
    <xf numFmtId="0" fontId="99" fillId="0" borderId="9" xfId="0" quotePrefix="1" applyFont="1" applyBorder="1" applyAlignment="1">
      <alignment horizontal="left" vertical="center" wrapText="1"/>
    </xf>
    <xf numFmtId="0" fontId="100" fillId="6" borderId="28" xfId="0" quotePrefix="1" applyFont="1" applyFill="1" applyBorder="1" applyAlignment="1">
      <alignment horizontal="left" vertical="center" wrapText="1"/>
    </xf>
    <xf numFmtId="0" fontId="75" fillId="6" borderId="28" xfId="0" quotePrefix="1" applyFont="1" applyFill="1" applyBorder="1" applyAlignment="1">
      <alignment horizontal="center" vertical="center" wrapText="1"/>
    </xf>
    <xf numFmtId="0" fontId="108" fillId="22" borderId="29" xfId="0" applyFont="1" applyFill="1" applyBorder="1" applyAlignment="1">
      <alignment horizontal="center" vertical="center" wrapText="1"/>
    </xf>
    <xf numFmtId="0" fontId="99" fillId="0" borderId="7" xfId="0" quotePrefix="1" applyFont="1" applyBorder="1" applyAlignment="1">
      <alignment horizontal="left" vertical="center" wrapText="1"/>
    </xf>
    <xf numFmtId="0" fontId="106" fillId="23" borderId="31" xfId="0" applyFont="1" applyFill="1" applyBorder="1" applyAlignment="1">
      <alignment horizontal="center" vertical="center" wrapText="1"/>
    </xf>
    <xf numFmtId="0" fontId="108" fillId="22" borderId="31" xfId="0" applyFont="1" applyFill="1" applyBorder="1" applyAlignment="1">
      <alignment horizontal="center" vertical="center" wrapText="1"/>
    </xf>
    <xf numFmtId="0" fontId="114" fillId="25" borderId="31" xfId="0" applyFont="1" applyFill="1" applyBorder="1" applyAlignment="1">
      <alignment horizontal="center" vertical="center" wrapText="1"/>
    </xf>
    <xf numFmtId="0" fontId="99" fillId="0" borderId="25" xfId="0" quotePrefix="1" applyFont="1" applyBorder="1" applyAlignment="1">
      <alignment horizontal="left" vertical="center" wrapText="1"/>
    </xf>
    <xf numFmtId="0" fontId="100" fillId="6" borderId="21" xfId="0" quotePrefix="1" applyFont="1" applyFill="1" applyBorder="1" applyAlignment="1">
      <alignment horizontal="left" vertical="center" wrapText="1"/>
    </xf>
    <xf numFmtId="0" fontId="75" fillId="6" borderId="21" xfId="0" quotePrefix="1" applyFont="1" applyFill="1" applyBorder="1" applyAlignment="1">
      <alignment horizontal="center" vertical="center" wrapText="1"/>
    </xf>
    <xf numFmtId="0" fontId="108" fillId="22" borderId="39" xfId="0" applyFont="1" applyFill="1" applyBorder="1" applyAlignment="1">
      <alignment horizontal="center" vertical="center" wrapText="1"/>
    </xf>
    <xf numFmtId="0" fontId="106" fillId="22" borderId="27" xfId="0" applyFont="1" applyFill="1" applyBorder="1" applyAlignment="1">
      <alignment vertical="center" wrapText="1"/>
    </xf>
    <xf numFmtId="0" fontId="105" fillId="22" borderId="28" xfId="0" applyFont="1" applyFill="1" applyBorder="1" applyAlignment="1">
      <alignment horizontal="center" vertical="center" wrapText="1"/>
    </xf>
    <xf numFmtId="0" fontId="107" fillId="22" borderId="28" xfId="0" applyFont="1" applyFill="1" applyBorder="1" applyAlignment="1">
      <alignment horizontal="center" vertical="center" wrapText="1"/>
    </xf>
    <xf numFmtId="0" fontId="106" fillId="22" borderId="30" xfId="0" applyFont="1" applyFill="1" applyBorder="1" applyAlignment="1">
      <alignment vertical="center" wrapText="1"/>
    </xf>
    <xf numFmtId="0" fontId="106" fillId="24" borderId="30" xfId="0" applyFont="1" applyFill="1" applyBorder="1" applyAlignment="1">
      <alignment vertical="center" wrapText="1"/>
    </xf>
    <xf numFmtId="0" fontId="106" fillId="25" borderId="30" xfId="0" applyFont="1" applyFill="1" applyBorder="1" applyAlignment="1">
      <alignment vertical="center" wrapText="1"/>
    </xf>
    <xf numFmtId="0" fontId="115" fillId="5" borderId="31" xfId="0" quotePrefix="1" applyFont="1" applyFill="1" applyBorder="1" applyAlignment="1">
      <alignment horizontal="center" vertical="center" wrapText="1"/>
    </xf>
    <xf numFmtId="0" fontId="100" fillId="18" borderId="38" xfId="0" quotePrefix="1" applyFont="1" applyFill="1" applyBorder="1" applyAlignment="1">
      <alignment horizontal="left" vertical="center" wrapText="1"/>
    </xf>
    <xf numFmtId="0" fontId="70" fillId="18" borderId="21" xfId="0" applyFont="1" applyFill="1" applyBorder="1" applyAlignment="1">
      <alignment horizontal="center" vertical="center" wrapText="1"/>
    </xf>
    <xf numFmtId="49" fontId="76" fillId="5" borderId="21" xfId="0" applyNumberFormat="1" applyFont="1" applyFill="1" applyBorder="1" applyAlignment="1">
      <alignment horizontal="center" vertical="center" wrapText="1"/>
    </xf>
    <xf numFmtId="0" fontId="115" fillId="5" borderId="39" xfId="0" quotePrefix="1" applyFont="1" applyFill="1" applyBorder="1" applyAlignment="1">
      <alignment horizontal="center" vertical="center" wrapText="1"/>
    </xf>
    <xf numFmtId="0" fontId="116" fillId="23" borderId="31" xfId="0" applyFont="1" applyFill="1" applyBorder="1" applyAlignment="1">
      <alignment horizontal="center" vertical="center" wrapText="1"/>
    </xf>
    <xf numFmtId="0" fontId="103" fillId="6" borderId="46" xfId="0" quotePrefix="1" applyFont="1" applyFill="1" applyBorder="1" applyAlignment="1">
      <alignment horizontal="left" vertical="center" wrapText="1"/>
    </xf>
    <xf numFmtId="0" fontId="16" fillId="6" borderId="47" xfId="0" quotePrefix="1" applyFont="1" applyFill="1" applyBorder="1" applyAlignment="1">
      <alignment horizontal="center" vertical="center" wrapText="1"/>
    </xf>
    <xf numFmtId="49" fontId="17" fillId="6" borderId="47" xfId="0" applyNumberFormat="1" applyFont="1" applyFill="1" applyBorder="1" applyAlignment="1">
      <alignment horizontal="center" vertical="center" wrapText="1"/>
    </xf>
    <xf numFmtId="0" fontId="78" fillId="6" borderId="48" xfId="0" quotePrefix="1" applyFont="1" applyFill="1" applyBorder="1" applyAlignment="1">
      <alignment horizontal="center" vertical="center" wrapText="1"/>
    </xf>
    <xf numFmtId="0" fontId="103" fillId="6" borderId="27" xfId="0" quotePrefix="1" applyFont="1" applyFill="1" applyBorder="1" applyAlignment="1">
      <alignment horizontal="left" vertical="center" wrapText="1"/>
    </xf>
    <xf numFmtId="0" fontId="16" fillId="6" borderId="28" xfId="0" quotePrefix="1" applyFont="1" applyFill="1" applyBorder="1" applyAlignment="1">
      <alignment horizontal="center" vertical="center" wrapText="1"/>
    </xf>
    <xf numFmtId="0" fontId="78" fillId="6" borderId="29" xfId="0" quotePrefix="1" applyFont="1" applyFill="1" applyBorder="1" applyAlignment="1">
      <alignment horizontal="center" vertical="center" wrapText="1"/>
    </xf>
    <xf numFmtId="0" fontId="103" fillId="6" borderId="38" xfId="0" quotePrefix="1" applyFont="1" applyFill="1" applyBorder="1" applyAlignment="1">
      <alignment horizontal="left" vertical="center" wrapText="1"/>
    </xf>
    <xf numFmtId="0" fontId="16" fillId="6" borderId="21" xfId="0" quotePrefix="1" applyFont="1" applyFill="1" applyBorder="1" applyAlignment="1">
      <alignment horizontal="center" vertical="center" wrapText="1"/>
    </xf>
    <xf numFmtId="0" fontId="78" fillId="6" borderId="39" xfId="0" quotePrefix="1" applyFont="1" applyFill="1" applyBorder="1" applyAlignment="1">
      <alignment horizontal="center" vertical="center" wrapText="1"/>
    </xf>
    <xf numFmtId="49" fontId="71" fillId="18" borderId="10" xfId="0" applyNumberFormat="1" applyFont="1" applyFill="1" applyBorder="1" applyAlignment="1">
      <alignment horizontal="center" vertical="center" wrapText="1"/>
    </xf>
    <xf numFmtId="0" fontId="16" fillId="18" borderId="10" xfId="0" quotePrefix="1" applyFont="1" applyFill="1" applyBorder="1" applyAlignment="1">
      <alignment horizontal="center" vertical="center" wrapText="1"/>
    </xf>
    <xf numFmtId="0" fontId="3" fillId="18" borderId="10" xfId="0" quotePrefix="1" applyFont="1" applyFill="1" applyBorder="1" applyAlignment="1">
      <alignment horizontal="left" vertical="center" wrapText="1"/>
    </xf>
    <xf numFmtId="0" fontId="116" fillId="23" borderId="29" xfId="0" applyFont="1" applyFill="1" applyBorder="1" applyAlignment="1">
      <alignment horizontal="center" vertical="center" wrapText="1"/>
    </xf>
    <xf numFmtId="0" fontId="78" fillId="6" borderId="31" xfId="0" quotePrefix="1" applyFont="1" applyFill="1" applyBorder="1" applyAlignment="1">
      <alignment horizontal="center" vertical="center" wrapText="1"/>
    </xf>
    <xf numFmtId="0" fontId="63" fillId="0" borderId="40" xfId="0" quotePrefix="1" applyFont="1" applyBorder="1" applyAlignment="1">
      <alignment horizontal="center" vertical="center" wrapText="1"/>
    </xf>
    <xf numFmtId="0" fontId="67" fillId="0" borderId="49" xfId="0" applyFont="1" applyBorder="1" applyAlignment="1">
      <alignment vertical="center" wrapText="1"/>
    </xf>
    <xf numFmtId="0" fontId="111" fillId="0" borderId="36" xfId="0" applyFont="1" applyBorder="1" applyAlignment="1">
      <alignment vertical="center" wrapText="1"/>
    </xf>
    <xf numFmtId="0" fontId="106" fillId="22" borderId="38" xfId="0" applyFont="1" applyFill="1" applyBorder="1" applyAlignment="1">
      <alignment vertical="center" wrapText="1"/>
    </xf>
    <xf numFmtId="0" fontId="16" fillId="6" borderId="28" xfId="0" applyFont="1" applyFill="1" applyBorder="1" applyAlignment="1">
      <alignment horizontal="center" vertical="center" wrapText="1"/>
    </xf>
    <xf numFmtId="0" fontId="115" fillId="18" borderId="34" xfId="0" quotePrefix="1" applyFont="1" applyFill="1" applyBorder="1" applyAlignment="1">
      <alignment horizontal="center" vertical="center" wrapText="1"/>
    </xf>
    <xf numFmtId="0" fontId="103" fillId="6" borderId="50" xfId="0" quotePrefix="1" applyFont="1" applyFill="1" applyBorder="1" applyAlignment="1">
      <alignment horizontal="left" vertical="center" wrapText="1"/>
    </xf>
    <xf numFmtId="0" fontId="99" fillId="0" borderId="44" xfId="0" quotePrefix="1" applyFont="1" applyBorder="1" applyAlignment="1">
      <alignment horizontal="left" vertical="center" wrapText="1"/>
    </xf>
    <xf numFmtId="0" fontId="104" fillId="0" borderId="43" xfId="0" applyFont="1" applyBorder="1" applyAlignment="1">
      <alignment vertical="center" wrapText="1"/>
    </xf>
    <xf numFmtId="0" fontId="103" fillId="18" borderId="22" xfId="0" quotePrefix="1" applyFont="1" applyFill="1" applyBorder="1" applyAlignment="1">
      <alignment horizontal="left" vertical="center" wrapText="1"/>
    </xf>
    <xf numFmtId="0" fontId="16" fillId="18" borderId="21" xfId="0" applyFont="1" applyFill="1" applyBorder="1" applyAlignment="1">
      <alignment horizontal="center" vertical="center" wrapText="1"/>
    </xf>
    <xf numFmtId="49" fontId="17" fillId="18" borderId="21" xfId="0" applyNumberFormat="1" applyFont="1" applyFill="1" applyBorder="1" applyAlignment="1">
      <alignment horizontal="center" vertical="center" wrapText="1"/>
    </xf>
    <xf numFmtId="0" fontId="3" fillId="18" borderId="21" xfId="0" quotePrefix="1" applyFont="1" applyFill="1" applyBorder="1" applyAlignment="1">
      <alignment horizontal="left" vertical="center" wrapText="1"/>
    </xf>
    <xf numFmtId="0" fontId="115" fillId="18" borderId="39" xfId="0" quotePrefix="1" applyFont="1" applyFill="1" applyBorder="1" applyAlignment="1">
      <alignment horizontal="center" vertical="center" wrapText="1"/>
    </xf>
    <xf numFmtId="0" fontId="70" fillId="5" borderId="10" xfId="0" applyFont="1" applyFill="1" applyBorder="1" applyAlignment="1">
      <alignment horizontal="center" vertical="center" wrapText="1"/>
    </xf>
    <xf numFmtId="0" fontId="75" fillId="19" borderId="10" xfId="0" applyFont="1" applyFill="1" applyBorder="1" applyAlignment="1">
      <alignment horizontal="center" vertical="center" wrapText="1"/>
    </xf>
    <xf numFmtId="0" fontId="100" fillId="6" borderId="27" xfId="0" quotePrefix="1" applyFont="1" applyFill="1" applyBorder="1" applyAlignment="1">
      <alignment horizontal="left" vertical="center" wrapText="1"/>
    </xf>
    <xf numFmtId="0" fontId="75" fillId="6" borderId="28" xfId="0" applyFont="1" applyFill="1" applyBorder="1" applyAlignment="1">
      <alignment horizontal="center" vertical="center" wrapText="1"/>
    </xf>
    <xf numFmtId="0" fontId="77" fillId="6" borderId="29" xfId="0" quotePrefix="1" applyFont="1" applyFill="1" applyBorder="1" applyAlignment="1">
      <alignment horizontal="center" vertical="center" wrapText="1"/>
    </xf>
    <xf numFmtId="0" fontId="100" fillId="6" borderId="30" xfId="0" quotePrefix="1" applyFont="1" applyFill="1" applyBorder="1" applyAlignment="1">
      <alignment horizontal="left" vertical="center" wrapText="1"/>
    </xf>
    <xf numFmtId="0" fontId="100" fillId="5" borderId="30" xfId="0" quotePrefix="1" applyFont="1" applyFill="1" applyBorder="1" applyAlignment="1">
      <alignment horizontal="left" vertical="center" wrapText="1"/>
    </xf>
    <xf numFmtId="49" fontId="113" fillId="5" borderId="10" xfId="0" applyNumberFormat="1" applyFont="1" applyFill="1" applyBorder="1" applyAlignment="1">
      <alignment horizontal="center" vertical="center" wrapText="1"/>
    </xf>
    <xf numFmtId="0" fontId="112" fillId="24" borderId="10" xfId="0" applyFont="1" applyFill="1" applyBorder="1" applyAlignment="1">
      <alignment horizontal="center" vertical="center" wrapText="1"/>
    </xf>
    <xf numFmtId="0" fontId="119" fillId="25" borderId="10" xfId="0" applyFont="1" applyFill="1" applyBorder="1" applyAlignment="1">
      <alignment horizontal="center" vertical="center" wrapText="1"/>
    </xf>
    <xf numFmtId="0" fontId="112" fillId="22" borderId="10" xfId="0" applyFont="1" applyFill="1" applyBorder="1" applyAlignment="1">
      <alignment horizontal="center" vertical="center" wrapText="1"/>
    </xf>
    <xf numFmtId="49" fontId="118" fillId="5" borderId="21" xfId="0" applyNumberFormat="1" applyFont="1" applyFill="1" applyBorder="1" applyAlignment="1">
      <alignment horizontal="center" vertical="center" wrapText="1"/>
    </xf>
    <xf numFmtId="49" fontId="118" fillId="5" borderId="10" xfId="0" applyNumberFormat="1" applyFont="1" applyFill="1" applyBorder="1" applyAlignment="1">
      <alignment horizontal="center" vertical="center" wrapText="1"/>
    </xf>
    <xf numFmtId="0" fontId="75" fillId="7" borderId="10" xfId="0" applyFont="1" applyFill="1" applyBorder="1" applyAlignment="1">
      <alignment horizontal="center" vertical="center" wrapText="1"/>
    </xf>
    <xf numFmtId="0" fontId="75" fillId="5" borderId="10" xfId="0" applyFont="1" applyFill="1" applyBorder="1" applyAlignment="1">
      <alignment horizontal="center" vertical="center" wrapText="1"/>
    </xf>
    <xf numFmtId="49" fontId="118" fillId="5" borderId="10" xfId="0" quotePrefix="1" applyNumberFormat="1" applyFont="1" applyFill="1" applyBorder="1" applyAlignment="1">
      <alignment horizontal="center" vertical="center" wrapText="1"/>
    </xf>
    <xf numFmtId="0" fontId="100" fillId="7" borderId="30" xfId="0" quotePrefix="1" applyFont="1" applyFill="1" applyBorder="1" applyAlignment="1">
      <alignment horizontal="left" vertical="center" wrapText="1"/>
    </xf>
    <xf numFmtId="0" fontId="117" fillId="18" borderId="31" xfId="0" quotePrefix="1" applyFont="1" applyFill="1" applyBorder="1" applyAlignment="1">
      <alignment horizontal="center" vertical="center" wrapText="1"/>
    </xf>
    <xf numFmtId="0" fontId="100" fillId="5" borderId="32" xfId="0" quotePrefix="1" applyFont="1" applyFill="1" applyBorder="1" applyAlignment="1">
      <alignment horizontal="left" vertical="center" wrapText="1"/>
    </xf>
    <xf numFmtId="0" fontId="75" fillId="5" borderId="33" xfId="0" applyFont="1" applyFill="1" applyBorder="1" applyAlignment="1">
      <alignment horizontal="center" vertical="center" wrapText="1"/>
    </xf>
    <xf numFmtId="49" fontId="118" fillId="5" borderId="33" xfId="0" quotePrefix="1" applyNumberFormat="1" applyFont="1" applyFill="1" applyBorder="1" applyAlignment="1">
      <alignment horizontal="center" vertical="center" wrapText="1"/>
    </xf>
    <xf numFmtId="0" fontId="115" fillId="5" borderId="34" xfId="0" quotePrefix="1" applyFont="1" applyFill="1" applyBorder="1" applyAlignment="1">
      <alignment horizontal="center" vertical="center" wrapText="1"/>
    </xf>
    <xf numFmtId="0" fontId="100" fillId="6" borderId="41" xfId="0" quotePrefix="1" applyFont="1" applyFill="1" applyBorder="1" applyAlignment="1">
      <alignment horizontal="left" vertical="center" wrapText="1"/>
    </xf>
    <xf numFmtId="0" fontId="75" fillId="6" borderId="14" xfId="0" applyFont="1" applyFill="1" applyBorder="1" applyAlignment="1">
      <alignment horizontal="center" vertical="center" wrapText="1"/>
    </xf>
    <xf numFmtId="0" fontId="77" fillId="6" borderId="42" xfId="0" quotePrefix="1" applyFont="1" applyFill="1" applyBorder="1" applyAlignment="1">
      <alignment horizontal="center" vertical="center" wrapText="1"/>
    </xf>
    <xf numFmtId="49" fontId="118" fillId="5" borderId="33" xfId="0" applyNumberFormat="1" applyFont="1" applyFill="1" applyBorder="1" applyAlignment="1">
      <alignment horizontal="center" vertical="center" wrapText="1"/>
    </xf>
    <xf numFmtId="0" fontId="100" fillId="19" borderId="38" xfId="0" applyFont="1" applyFill="1" applyBorder="1" applyAlignment="1">
      <alignment vertical="center" wrapText="1"/>
    </xf>
    <xf numFmtId="0" fontId="75" fillId="19" borderId="21" xfId="0" applyFont="1" applyFill="1" applyBorder="1" applyAlignment="1">
      <alignment horizontal="center" vertical="center" wrapText="1"/>
    </xf>
    <xf numFmtId="49" fontId="118" fillId="19" borderId="21" xfId="0" quotePrefix="1" applyNumberFormat="1" applyFont="1" applyFill="1" applyBorder="1" applyAlignment="1">
      <alignment horizontal="center" vertical="center" wrapText="1"/>
    </xf>
    <xf numFmtId="0" fontId="116" fillId="23" borderId="39" xfId="0" applyFont="1" applyFill="1" applyBorder="1" applyAlignment="1">
      <alignment horizontal="center" vertical="center" wrapText="1"/>
    </xf>
    <xf numFmtId="0" fontId="100" fillId="5" borderId="41" xfId="0" quotePrefix="1" applyFont="1" applyFill="1" applyBorder="1" applyAlignment="1">
      <alignment horizontal="left" vertical="center" wrapText="1"/>
    </xf>
    <xf numFmtId="0" fontId="75" fillId="5" borderId="14" xfId="0" applyFont="1" applyFill="1" applyBorder="1" applyAlignment="1">
      <alignment horizontal="center" vertical="center" wrapText="1"/>
    </xf>
    <xf numFmtId="49" fontId="76" fillId="5" borderId="14" xfId="0" applyNumberFormat="1" applyFont="1" applyFill="1" applyBorder="1" applyAlignment="1">
      <alignment horizontal="center" vertical="center" wrapText="1"/>
    </xf>
    <xf numFmtId="49" fontId="118" fillId="5" borderId="14" xfId="0" applyNumberFormat="1" applyFont="1" applyFill="1" applyBorder="1" applyAlignment="1">
      <alignment horizontal="center" vertical="center" wrapText="1"/>
    </xf>
    <xf numFmtId="0" fontId="115" fillId="5" borderId="42" xfId="0" quotePrefix="1" applyFont="1" applyFill="1" applyBorder="1" applyAlignment="1">
      <alignment horizontal="center" vertical="center" wrapText="1"/>
    </xf>
    <xf numFmtId="49" fontId="118" fillId="19" borderId="10" xfId="0" quotePrefix="1" applyNumberFormat="1" applyFont="1" applyFill="1" applyBorder="1" applyAlignment="1">
      <alignment horizontal="center" vertical="center" wrapText="1"/>
    </xf>
    <xf numFmtId="0" fontId="75" fillId="21" borderId="10" xfId="0" applyFont="1" applyFill="1" applyBorder="1" applyAlignment="1">
      <alignment horizontal="center" vertical="center" wrapText="1"/>
    </xf>
    <xf numFmtId="49" fontId="113" fillId="5" borderId="10" xfId="0" quotePrefix="1" applyNumberFormat="1" applyFont="1" applyFill="1" applyBorder="1" applyAlignment="1">
      <alignment horizontal="center" vertical="center" wrapText="1"/>
    </xf>
    <xf numFmtId="0" fontId="100" fillId="19" borderId="27" xfId="0" quotePrefix="1" applyFont="1" applyFill="1" applyBorder="1" applyAlignment="1">
      <alignment horizontal="left" vertical="center" wrapText="1"/>
    </xf>
    <xf numFmtId="0" fontId="75" fillId="19" borderId="28" xfId="0" applyFont="1" applyFill="1" applyBorder="1" applyAlignment="1">
      <alignment horizontal="center" vertical="center" wrapText="1"/>
    </xf>
    <xf numFmtId="49" fontId="118" fillId="19" borderId="28" xfId="0" quotePrefix="1" applyNumberFormat="1" applyFont="1" applyFill="1" applyBorder="1" applyAlignment="1">
      <alignment horizontal="center" vertical="center" wrapText="1"/>
    </xf>
    <xf numFmtId="0" fontId="115" fillId="19" borderId="29" xfId="0" quotePrefix="1" applyFont="1" applyFill="1" applyBorder="1" applyAlignment="1">
      <alignment horizontal="center" vertical="center" wrapText="1"/>
    </xf>
    <xf numFmtId="0" fontId="100" fillId="19" borderId="30" xfId="0" quotePrefix="1" applyFont="1" applyFill="1" applyBorder="1" applyAlignment="1">
      <alignment horizontal="left" vertical="center" wrapText="1"/>
    </xf>
    <xf numFmtId="0" fontId="115" fillId="19" borderId="31" xfId="0" quotePrefix="1" applyFont="1" applyFill="1" applyBorder="1" applyAlignment="1">
      <alignment horizontal="center" vertical="center" wrapText="1"/>
    </xf>
    <xf numFmtId="0" fontId="100" fillId="21" borderId="30" xfId="0" quotePrefix="1" applyFont="1" applyFill="1" applyBorder="1" applyAlignment="1">
      <alignment horizontal="left" vertical="center" wrapText="1"/>
    </xf>
    <xf numFmtId="0" fontId="115" fillId="21" borderId="31" xfId="0" applyFont="1" applyFill="1" applyBorder="1" applyAlignment="1">
      <alignment horizontal="center" vertical="center" wrapText="1"/>
    </xf>
    <xf numFmtId="0" fontId="103" fillId="7" borderId="32" xfId="0" quotePrefix="1" applyFont="1" applyFill="1" applyBorder="1" applyAlignment="1">
      <alignment horizontal="left" vertical="center" wrapText="1"/>
    </xf>
    <xf numFmtId="0" fontId="16" fillId="7" borderId="33" xfId="0" applyFont="1" applyFill="1" applyBorder="1" applyAlignment="1">
      <alignment horizontal="center" vertical="center" wrapText="1"/>
    </xf>
    <xf numFmtId="49" fontId="17" fillId="7" borderId="33" xfId="0" applyNumberFormat="1" applyFont="1" applyFill="1" applyBorder="1" applyAlignment="1">
      <alignment horizontal="center" vertical="center" wrapText="1"/>
    </xf>
    <xf numFmtId="0" fontId="113" fillId="7" borderId="33" xfId="0" applyFont="1" applyFill="1" applyBorder="1" applyAlignment="1">
      <alignment horizontal="center" vertical="center" wrapText="1"/>
    </xf>
    <xf numFmtId="0" fontId="100" fillId="5" borderId="38" xfId="0" quotePrefix="1" applyFont="1" applyFill="1" applyBorder="1" applyAlignment="1">
      <alignment horizontal="left" vertical="center" wrapText="1"/>
    </xf>
    <xf numFmtId="0" fontId="75" fillId="5" borderId="21" xfId="0" applyFont="1" applyFill="1" applyBorder="1" applyAlignment="1">
      <alignment horizontal="center" vertical="center" wrapText="1"/>
    </xf>
    <xf numFmtId="49" fontId="118" fillId="5" borderId="21" xfId="0" quotePrefix="1" applyNumberFormat="1" applyFont="1" applyFill="1" applyBorder="1" applyAlignment="1">
      <alignment horizontal="center" vertical="center" wrapText="1"/>
    </xf>
    <xf numFmtId="49" fontId="75" fillId="21" borderId="10" xfId="0" applyNumberFormat="1" applyFont="1" applyFill="1" applyBorder="1" applyAlignment="1">
      <alignment horizontal="center" vertical="center" wrapText="1"/>
    </xf>
    <xf numFmtId="0" fontId="100" fillId="27" borderId="30" xfId="0" quotePrefix="1" applyFont="1" applyFill="1" applyBorder="1" applyAlignment="1">
      <alignment horizontal="left" vertical="center" wrapText="1"/>
    </xf>
    <xf numFmtId="0" fontId="70" fillId="27" borderId="10" xfId="0" applyFont="1" applyFill="1" applyBorder="1" applyAlignment="1">
      <alignment horizontal="center" vertical="center" wrapText="1"/>
    </xf>
    <xf numFmtId="49" fontId="71" fillId="27" borderId="10" xfId="0" applyNumberFormat="1" applyFont="1" applyFill="1" applyBorder="1" applyAlignment="1">
      <alignment horizontal="center" vertical="center" wrapText="1"/>
    </xf>
    <xf numFmtId="49" fontId="113" fillId="27" borderId="10" xfId="0" quotePrefix="1" applyNumberFormat="1" applyFont="1" applyFill="1" applyBorder="1" applyAlignment="1">
      <alignment horizontal="center" vertical="center" wrapText="1"/>
    </xf>
    <xf numFmtId="0" fontId="105" fillId="26" borderId="10" xfId="0" applyFont="1" applyFill="1" applyBorder="1" applyAlignment="1">
      <alignment horizontal="center" vertical="center" wrapText="1"/>
    </xf>
    <xf numFmtId="0" fontId="0" fillId="26" borderId="10" xfId="0" applyFill="1" applyBorder="1" applyAlignment="1">
      <alignment vertical="center" wrapText="1"/>
    </xf>
    <xf numFmtId="0" fontId="120" fillId="26" borderId="10" xfId="0" applyFont="1" applyFill="1" applyBorder="1" applyAlignment="1">
      <alignment vertical="center" wrapText="1"/>
    </xf>
    <xf numFmtId="0" fontId="105" fillId="25" borderId="10" xfId="0" applyFont="1" applyFill="1" applyBorder="1" applyAlignment="1">
      <alignment horizontal="center" vertical="center" wrapText="1"/>
    </xf>
    <xf numFmtId="0" fontId="120" fillId="25" borderId="10" xfId="0" applyFont="1" applyFill="1" applyBorder="1" applyAlignment="1">
      <alignment vertical="center" wrapText="1"/>
    </xf>
    <xf numFmtId="0" fontId="106" fillId="26" borderId="30" xfId="0" applyFont="1" applyFill="1" applyBorder="1" applyAlignment="1">
      <alignment vertical="center" wrapText="1"/>
    </xf>
    <xf numFmtId="0" fontId="0" fillId="26" borderId="31" xfId="0" applyFill="1" applyBorder="1" applyAlignment="1">
      <alignment vertical="center" wrapText="1"/>
    </xf>
    <xf numFmtId="0" fontId="44" fillId="9" borderId="0" xfId="0" quotePrefix="1" applyFont="1" applyFill="1" applyAlignment="1">
      <alignment horizontal="left" vertical="center"/>
    </xf>
    <xf numFmtId="0" fontId="44" fillId="9" borderId="0" xfId="0" applyFont="1" applyFill="1" applyAlignment="1">
      <alignment horizontal="left" vertical="center"/>
    </xf>
    <xf numFmtId="0" fontId="54" fillId="20" borderId="19" xfId="0" applyFont="1" applyFill="1" applyBorder="1" applyAlignment="1">
      <alignment horizontal="center" vertical="center"/>
    </xf>
    <xf numFmtId="0" fontId="54" fillId="20" borderId="22" xfId="0" applyFont="1" applyFill="1" applyBorder="1" applyAlignment="1">
      <alignment horizontal="center" vertical="center"/>
    </xf>
    <xf numFmtId="0" fontId="1" fillId="11" borderId="11" xfId="0" quotePrefix="1" applyFont="1" applyFill="1" applyBorder="1" applyAlignment="1">
      <alignment horizontal="left" vertical="center"/>
    </xf>
    <xf numFmtId="0" fontId="29" fillId="0" borderId="15" xfId="0" applyFont="1" applyBorder="1" applyAlignment="1">
      <alignment horizontal="center"/>
    </xf>
    <xf numFmtId="0" fontId="33" fillId="0" borderId="0" xfId="0" applyFont="1"/>
    <xf numFmtId="0" fontId="23" fillId="0" borderId="19" xfId="0" applyFont="1" applyBorder="1" applyAlignment="1">
      <alignment horizontal="center" vertical="top"/>
    </xf>
    <xf numFmtId="0" fontId="23" fillId="0" borderId="15" xfId="0" applyFont="1" applyBorder="1" applyAlignment="1">
      <alignment horizontal="center" vertical="top"/>
    </xf>
    <xf numFmtId="0" fontId="1" fillId="10" borderId="20" xfId="0" quotePrefix="1" applyFont="1" applyFill="1" applyBorder="1" applyAlignment="1">
      <alignment horizontal="left"/>
    </xf>
    <xf numFmtId="0" fontId="1" fillId="10" borderId="0" xfId="0" quotePrefix="1" applyFont="1" applyFill="1" applyAlignment="1">
      <alignment horizontal="left" vertical="center"/>
    </xf>
    <xf numFmtId="0" fontId="0" fillId="10" borderId="0" xfId="0" applyFill="1"/>
    <xf numFmtId="0" fontId="1" fillId="10" borderId="19" xfId="0" quotePrefix="1" applyFont="1" applyFill="1" applyBorder="1" applyAlignment="1">
      <alignment horizontal="left"/>
    </xf>
    <xf numFmtId="0" fontId="44" fillId="0" borderId="0" xfId="0" applyFont="1"/>
    <xf numFmtId="0" fontId="121" fillId="0" borderId="0" xfId="0" applyFont="1" applyAlignment="1">
      <alignment horizontal="left" vertical="top"/>
    </xf>
    <xf numFmtId="0" fontId="121" fillId="0" borderId="0" xfId="0" quotePrefix="1" applyFont="1" applyAlignment="1">
      <alignment horizontal="left" vertical="top"/>
    </xf>
    <xf numFmtId="0" fontId="121" fillId="0" borderId="0" xfId="0" applyFont="1" applyAlignment="1">
      <alignment horizontal="center" vertical="top"/>
    </xf>
    <xf numFmtId="0" fontId="123" fillId="0" borderId="0" xfId="0" applyFont="1" applyAlignment="1">
      <alignment vertical="top"/>
    </xf>
    <xf numFmtId="0" fontId="121" fillId="0" borderId="0" xfId="0" quotePrefix="1" applyFont="1" applyAlignment="1">
      <alignment horizontal="right" vertical="top"/>
    </xf>
    <xf numFmtId="0" fontId="44" fillId="28" borderId="24" xfId="0" applyFont="1" applyFill="1" applyBorder="1"/>
    <xf numFmtId="0" fontId="44" fillId="28" borderId="23" xfId="0" applyFont="1" applyFill="1" applyBorder="1"/>
    <xf numFmtId="0" fontId="44" fillId="28" borderId="22" xfId="0" applyFont="1" applyFill="1" applyBorder="1"/>
    <xf numFmtId="0" fontId="124" fillId="29" borderId="0" xfId="0" applyFont="1" applyFill="1" applyAlignment="1">
      <alignment horizontal="center" vertical="center"/>
    </xf>
    <xf numFmtId="0" fontId="125" fillId="28" borderId="20" xfId="0" quotePrefix="1" applyFont="1" applyFill="1" applyBorder="1" applyAlignment="1">
      <alignment horizontal="left"/>
    </xf>
    <xf numFmtId="0" fontId="125" fillId="28" borderId="0" xfId="0" applyFont="1" applyFill="1" applyAlignment="1">
      <alignment horizontal="center"/>
    </xf>
    <xf numFmtId="0" fontId="126" fillId="28" borderId="19" xfId="0" applyFont="1" applyFill="1" applyBorder="1"/>
    <xf numFmtId="0" fontId="44" fillId="28" borderId="17" xfId="0" applyFont="1" applyFill="1" applyBorder="1"/>
    <xf numFmtId="0" fontId="44" fillId="28" borderId="16" xfId="0" applyFont="1" applyFill="1" applyBorder="1"/>
    <xf numFmtId="0" fontId="44" fillId="28" borderId="15" xfId="0" applyFont="1" applyFill="1" applyBorder="1"/>
    <xf numFmtId="0" fontId="44" fillId="29" borderId="14" xfId="0" applyFont="1" applyFill="1" applyBorder="1"/>
    <xf numFmtId="0" fontId="122" fillId="0" borderId="0" xfId="0" quotePrefix="1" applyFont="1" applyAlignment="1">
      <alignment horizontal="left" vertical="center"/>
    </xf>
    <xf numFmtId="0" fontId="127" fillId="28" borderId="10" xfId="0" quotePrefix="1" applyFont="1" applyFill="1" applyBorder="1" applyAlignment="1">
      <alignment horizontal="left" vertical="center"/>
    </xf>
    <xf numFmtId="0" fontId="44" fillId="29" borderId="0" xfId="0" applyFont="1" applyFill="1" applyAlignment="1">
      <alignment horizontal="center" vertical="center"/>
    </xf>
    <xf numFmtId="0" fontId="128" fillId="30" borderId="10" xfId="0" quotePrefix="1" applyFont="1" applyFill="1" applyBorder="1" applyAlignment="1">
      <alignment horizontal="left" vertical="center"/>
    </xf>
    <xf numFmtId="0" fontId="129" fillId="29" borderId="24" xfId="0" applyFont="1" applyFill="1" applyBorder="1"/>
    <xf numFmtId="0" fontId="130" fillId="29" borderId="23" xfId="0" applyFont="1" applyFill="1" applyBorder="1"/>
    <xf numFmtId="0" fontId="130" fillId="29" borderId="22" xfId="0" applyFont="1" applyFill="1" applyBorder="1"/>
    <xf numFmtId="0" fontId="131" fillId="29" borderId="21" xfId="0" quotePrefix="1" applyFont="1" applyFill="1" applyBorder="1" applyAlignment="1">
      <alignment horizontal="left" vertical="center"/>
    </xf>
    <xf numFmtId="49" fontId="127" fillId="0" borderId="0" xfId="0" applyNumberFormat="1" applyFont="1"/>
    <xf numFmtId="0" fontId="130" fillId="29" borderId="20" xfId="0" applyFont="1" applyFill="1" applyBorder="1"/>
    <xf numFmtId="0" fontId="130" fillId="29" borderId="19" xfId="0" applyFont="1" applyFill="1" applyBorder="1"/>
    <xf numFmtId="0" fontId="131" fillId="29" borderId="18" xfId="0" quotePrefix="1" applyFont="1" applyFill="1" applyBorder="1" applyAlignment="1">
      <alignment horizontal="left" vertical="center"/>
    </xf>
    <xf numFmtId="49" fontId="132" fillId="0" borderId="0" xfId="0" applyNumberFormat="1" applyFont="1"/>
    <xf numFmtId="0" fontId="132" fillId="0" borderId="0" xfId="0" applyFont="1"/>
    <xf numFmtId="0" fontId="123" fillId="29" borderId="20" xfId="0" quotePrefix="1" applyFont="1" applyFill="1" applyBorder="1" applyAlignment="1">
      <alignment horizontal="center" vertical="center"/>
    </xf>
    <xf numFmtId="0" fontId="130" fillId="29" borderId="19" xfId="0" applyFont="1" applyFill="1" applyBorder="1" applyAlignment="1">
      <alignment horizontal="center" vertical="center"/>
    </xf>
    <xf numFmtId="0" fontId="132" fillId="29" borderId="0" xfId="0" applyFont="1" applyFill="1"/>
    <xf numFmtId="49" fontId="44" fillId="0" borderId="0" xfId="0" applyNumberFormat="1" applyFont="1"/>
    <xf numFmtId="0" fontId="128" fillId="0" borderId="0" xfId="0" applyFont="1" applyAlignment="1">
      <alignment horizontal="left"/>
    </xf>
    <xf numFmtId="0" fontId="44" fillId="29" borderId="18" xfId="0" applyFont="1" applyFill="1" applyBorder="1"/>
    <xf numFmtId="9" fontId="128" fillId="30" borderId="10" xfId="0" quotePrefix="1" applyNumberFormat="1" applyFont="1" applyFill="1" applyBorder="1" applyAlignment="1">
      <alignment horizontal="left" vertical="center"/>
    </xf>
    <xf numFmtId="0" fontId="123" fillId="29" borderId="20" xfId="0" quotePrefix="1" applyFont="1" applyFill="1" applyBorder="1" applyAlignment="1">
      <alignment horizontal="left"/>
    </xf>
    <xf numFmtId="0" fontId="133" fillId="29" borderId="19" xfId="0" applyFont="1" applyFill="1" applyBorder="1"/>
    <xf numFmtId="0" fontId="130" fillId="29" borderId="17" xfId="0" applyFont="1" applyFill="1" applyBorder="1"/>
    <xf numFmtId="0" fontId="130" fillId="29" borderId="16" xfId="0" applyFont="1" applyFill="1" applyBorder="1"/>
    <xf numFmtId="0" fontId="130" fillId="29" borderId="15" xfId="0" applyFont="1" applyFill="1" applyBorder="1"/>
    <xf numFmtId="0" fontId="131" fillId="29" borderId="14" xfId="0" quotePrefix="1" applyFont="1" applyFill="1" applyBorder="1" applyAlignment="1">
      <alignment horizontal="left" vertical="center"/>
    </xf>
    <xf numFmtId="0" fontId="44" fillId="0" borderId="0" xfId="0" applyFont="1" applyAlignment="1">
      <alignment horizontal="left" vertical="top"/>
    </xf>
    <xf numFmtId="0" fontId="123" fillId="29" borderId="0" xfId="0" quotePrefix="1" applyFont="1" applyFill="1" applyAlignment="1">
      <alignment horizontal="left" vertical="top" wrapText="1"/>
    </xf>
    <xf numFmtId="0" fontId="44" fillId="28" borderId="10" xfId="0" applyFont="1" applyFill="1" applyBorder="1"/>
    <xf numFmtId="0" fontId="127" fillId="28" borderId="11" xfId="0" quotePrefix="1" applyFont="1" applyFill="1" applyBorder="1" applyAlignment="1">
      <alignment horizontal="left" vertical="center"/>
    </xf>
    <xf numFmtId="0" fontId="44" fillId="28" borderId="12" xfId="0" applyFont="1" applyFill="1" applyBorder="1"/>
    <xf numFmtId="0" fontId="44" fillId="28" borderId="13" xfId="0" applyFont="1" applyFill="1" applyBorder="1"/>
    <xf numFmtId="0" fontId="44" fillId="0" borderId="0" xfId="0" quotePrefix="1" applyFont="1" applyAlignment="1">
      <alignment horizontal="left"/>
    </xf>
    <xf numFmtId="49" fontId="129" fillId="30" borderId="10" xfId="0" quotePrefix="1" applyNumberFormat="1" applyFont="1" applyFill="1" applyBorder="1" applyAlignment="1">
      <alignment horizontal="left" vertical="top"/>
    </xf>
    <xf numFmtId="49" fontId="129" fillId="30" borderId="12" xfId="0" quotePrefix="1" applyNumberFormat="1" applyFont="1" applyFill="1" applyBorder="1" applyAlignment="1">
      <alignment horizontal="left" vertical="top"/>
    </xf>
    <xf numFmtId="49" fontId="129" fillId="30" borderId="13" xfId="0" quotePrefix="1" applyNumberFormat="1" applyFont="1" applyFill="1" applyBorder="1" applyAlignment="1">
      <alignment horizontal="left" vertical="top"/>
    </xf>
    <xf numFmtId="0" fontId="129" fillId="0" borderId="24" xfId="0" applyFont="1" applyBorder="1"/>
    <xf numFmtId="0" fontId="44" fillId="0" borderId="23" xfId="0" applyFont="1" applyBorder="1"/>
    <xf numFmtId="0" fontId="44" fillId="0" borderId="22" xfId="0" applyFont="1" applyBorder="1"/>
    <xf numFmtId="14" fontId="134" fillId="29" borderId="21" xfId="0" quotePrefix="1" applyNumberFormat="1" applyFont="1" applyFill="1" applyBorder="1" applyAlignment="1">
      <alignment horizontal="left" vertical="center"/>
    </xf>
    <xf numFmtId="49" fontId="129" fillId="30" borderId="20" xfId="0" quotePrefix="1" applyNumberFormat="1" applyFont="1" applyFill="1" applyBorder="1" applyAlignment="1">
      <alignment horizontal="left" vertical="top"/>
    </xf>
    <xf numFmtId="49" fontId="129" fillId="30" borderId="0" xfId="0" quotePrefix="1" applyNumberFormat="1" applyFont="1" applyFill="1" applyAlignment="1">
      <alignment horizontal="left" vertical="top"/>
    </xf>
    <xf numFmtId="49" fontId="129" fillId="30" borderId="19" xfId="0" quotePrefix="1" applyNumberFormat="1" applyFont="1" applyFill="1" applyBorder="1" applyAlignment="1">
      <alignment horizontal="left" vertical="top"/>
    </xf>
    <xf numFmtId="0" fontId="135" fillId="0" borderId="20" xfId="0" applyFont="1" applyBorder="1"/>
    <xf numFmtId="0" fontId="44" fillId="0" borderId="19" xfId="0" applyFont="1" applyBorder="1"/>
    <xf numFmtId="0" fontId="134" fillId="29" borderId="18" xfId="0" quotePrefix="1" applyFont="1" applyFill="1" applyBorder="1" applyAlignment="1">
      <alignment horizontal="left" vertical="center"/>
    </xf>
    <xf numFmtId="0" fontId="124" fillId="0" borderId="20" xfId="0" applyFont="1" applyBorder="1" applyAlignment="1">
      <alignment horizontal="center" vertical="center"/>
    </xf>
    <xf numFmtId="0" fontId="124" fillId="0" borderId="0" xfId="0" applyFont="1" applyAlignment="1">
      <alignment horizontal="center" vertical="center"/>
    </xf>
    <xf numFmtId="0" fontId="124" fillId="0" borderId="19" xfId="0" applyFont="1" applyBorder="1" applyAlignment="1">
      <alignment horizontal="center" vertical="center"/>
    </xf>
    <xf numFmtId="14" fontId="134" fillId="29" borderId="18" xfId="0" quotePrefix="1" applyNumberFormat="1" applyFont="1" applyFill="1" applyBorder="1" applyAlignment="1">
      <alignment horizontal="left" vertical="center"/>
    </xf>
    <xf numFmtId="0" fontId="44" fillId="0" borderId="20" xfId="0" applyFont="1" applyBorder="1"/>
    <xf numFmtId="0" fontId="134" fillId="29" borderId="18" xfId="0" applyFont="1" applyFill="1" applyBorder="1"/>
    <xf numFmtId="0" fontId="136" fillId="0" borderId="20" xfId="0" applyFont="1" applyBorder="1" applyAlignment="1">
      <alignment horizontal="right"/>
    </xf>
    <xf numFmtId="0" fontId="136" fillId="0" borderId="0" xfId="0" applyFont="1" applyAlignment="1">
      <alignment horizontal="right"/>
    </xf>
    <xf numFmtId="0" fontId="136" fillId="0" borderId="19" xfId="0" applyFont="1" applyBorder="1" applyAlignment="1">
      <alignment horizontal="right"/>
    </xf>
    <xf numFmtId="0" fontId="134" fillId="29" borderId="14" xfId="0" quotePrefix="1" applyFont="1" applyFill="1" applyBorder="1" applyAlignment="1">
      <alignment horizontal="left" vertical="center"/>
    </xf>
    <xf numFmtId="49" fontId="129" fillId="30" borderId="17" xfId="0" quotePrefix="1" applyNumberFormat="1" applyFont="1" applyFill="1" applyBorder="1" applyAlignment="1">
      <alignment horizontal="left" vertical="top" wrapText="1"/>
    </xf>
    <xf numFmtId="49" fontId="129" fillId="30" borderId="16" xfId="0" quotePrefix="1" applyNumberFormat="1" applyFont="1" applyFill="1" applyBorder="1" applyAlignment="1">
      <alignment horizontal="left" vertical="top" wrapText="1"/>
    </xf>
    <xf numFmtId="49" fontId="129" fillId="30" borderId="15" xfId="0" quotePrefix="1" applyNumberFormat="1" applyFont="1" applyFill="1" applyBorder="1" applyAlignment="1">
      <alignment horizontal="left" vertical="top" wrapText="1"/>
    </xf>
    <xf numFmtId="0" fontId="137" fillId="30" borderId="10" xfId="0" quotePrefix="1" applyFont="1" applyFill="1" applyBorder="1" applyAlignment="1">
      <alignment horizontal="left" vertical="center"/>
    </xf>
    <xf numFmtId="0" fontId="137" fillId="29" borderId="0" xfId="0" applyFont="1" applyFill="1" applyAlignment="1">
      <alignment horizontal="center" vertical="center"/>
    </xf>
    <xf numFmtId="0" fontId="137" fillId="0" borderId="17" xfId="0" quotePrefix="1" applyFont="1" applyBorder="1" applyAlignment="1">
      <alignment horizontal="left" vertical="center"/>
    </xf>
    <xf numFmtId="0" fontId="138" fillId="0" borderId="16" xfId="0" applyFont="1" applyBorder="1" applyAlignment="1">
      <alignment horizontal="center" vertical="center"/>
    </xf>
    <xf numFmtId="0" fontId="139" fillId="0" borderId="16" xfId="0" quotePrefix="1" applyFont="1" applyBorder="1" applyAlignment="1">
      <alignment horizontal="left" vertical="center"/>
    </xf>
    <xf numFmtId="0" fontId="139" fillId="0" borderId="15" xfId="0" quotePrefix="1" applyFont="1" applyBorder="1" applyAlignment="1">
      <alignment horizontal="left" vertical="center"/>
    </xf>
    <xf numFmtId="0" fontId="134" fillId="0" borderId="10" xfId="0" applyFont="1" applyBorder="1"/>
    <xf numFmtId="0" fontId="145" fillId="30" borderId="10" xfId="0" quotePrefix="1" applyFont="1" applyFill="1" applyBorder="1" applyAlignment="1">
      <alignment horizontal="left" vertical="center"/>
    </xf>
    <xf numFmtId="0" fontId="14" fillId="0" borderId="0" xfId="1" applyAlignment="1">
      <alignment vertical="center"/>
    </xf>
    <xf numFmtId="0" fontId="14" fillId="0" borderId="0" xfId="1" applyAlignment="1">
      <alignment horizontal="left" vertical="center"/>
    </xf>
    <xf numFmtId="0" fontId="146" fillId="28" borderId="10" xfId="0" quotePrefix="1" applyFont="1" applyFill="1" applyBorder="1" applyAlignment="1">
      <alignment horizontal="left" vertical="center"/>
    </xf>
    <xf numFmtId="0" fontId="1" fillId="11" borderId="17" xfId="0" quotePrefix="1" applyFont="1" applyFill="1" applyBorder="1" applyAlignment="1">
      <alignment horizontal="left" vertical="center"/>
    </xf>
    <xf numFmtId="0" fontId="1" fillId="11" borderId="15" xfId="0" quotePrefix="1" applyFont="1" applyFill="1" applyBorder="1" applyAlignment="1">
      <alignment horizontal="left" vertical="center"/>
    </xf>
    <xf numFmtId="0" fontId="23" fillId="9" borderId="19" xfId="0" applyFont="1" applyFill="1" applyBorder="1" applyAlignment="1">
      <alignment horizontal="center" vertical="top"/>
    </xf>
    <xf numFmtId="0" fontId="31" fillId="0" borderId="0" xfId="0" applyFont="1" applyAlignment="1">
      <alignment horizontal="center"/>
    </xf>
    <xf numFmtId="0" fontId="31" fillId="9" borderId="0" xfId="0" applyFont="1" applyFill="1" applyAlignment="1">
      <alignment horizontal="center" vertical="top"/>
    </xf>
    <xf numFmtId="0" fontId="14" fillId="0" borderId="0" xfId="1" quotePrefix="1" applyAlignment="1">
      <alignment horizontal="left"/>
    </xf>
    <xf numFmtId="0" fontId="14" fillId="9" borderId="0" xfId="1" quotePrefix="1" applyFill="1" applyAlignment="1">
      <alignment horizontal="left"/>
    </xf>
    <xf numFmtId="0" fontId="14" fillId="9" borderId="0" xfId="1" quotePrefix="1" applyFill="1" applyAlignment="1">
      <alignment horizontal="left" vertical="center"/>
    </xf>
    <xf numFmtId="0" fontId="151" fillId="0" borderId="0" xfId="0" quotePrefix="1" applyFont="1" applyAlignment="1">
      <alignment horizontal="left" vertical="center" wrapText="1"/>
    </xf>
    <xf numFmtId="0" fontId="151" fillId="0" borderId="0" xfId="0" applyFont="1" applyAlignment="1">
      <alignment vertical="center" wrapText="1"/>
    </xf>
    <xf numFmtId="0" fontId="152" fillId="0" borderId="0" xfId="1" applyFont="1" applyFill="1" applyAlignment="1"/>
    <xf numFmtId="0" fontId="151" fillId="0" borderId="0" xfId="0" quotePrefix="1" applyFont="1" applyAlignment="1">
      <alignment horizontal="center" vertical="center" wrapText="1"/>
    </xf>
    <xf numFmtId="0" fontId="148" fillId="0" borderId="0" xfId="0" applyFont="1"/>
    <xf numFmtId="0" fontId="147" fillId="0" borderId="0" xfId="1" applyFont="1" applyAlignment="1">
      <alignment vertical="center"/>
    </xf>
    <xf numFmtId="0" fontId="147" fillId="0" borderId="0" xfId="1" quotePrefix="1" applyFont="1" applyAlignment="1">
      <alignment horizontal="left"/>
    </xf>
    <xf numFmtId="0" fontId="149" fillId="0" borderId="0" xfId="1" quotePrefix="1" applyFont="1" applyAlignment="1">
      <alignment horizontal="left" vertical="center"/>
    </xf>
    <xf numFmtId="0" fontId="147" fillId="0" borderId="0" xfId="1" applyFont="1" applyAlignment="1">
      <alignment vertical="center" wrapText="1"/>
    </xf>
    <xf numFmtId="0" fontId="153" fillId="0" borderId="0" xfId="0" applyFont="1" applyAlignment="1">
      <alignment horizontal="left" vertical="center"/>
    </xf>
    <xf numFmtId="0" fontId="147" fillId="0" borderId="0" xfId="1" quotePrefix="1" applyFont="1" applyAlignment="1">
      <alignment horizontal="left" vertical="center"/>
    </xf>
    <xf numFmtId="0" fontId="155" fillId="0" borderId="0" xfId="0" applyFont="1" applyAlignment="1">
      <alignment horizontal="center"/>
    </xf>
    <xf numFmtId="0" fontId="147" fillId="0" borderId="0" xfId="1" applyFont="1" applyAlignment="1">
      <alignment vertical="top"/>
    </xf>
    <xf numFmtId="0" fontId="147" fillId="0" borderId="0" xfId="1" applyFont="1"/>
    <xf numFmtId="0" fontId="156" fillId="0" borderId="0" xfId="0" applyFont="1"/>
    <xf numFmtId="0" fontId="150" fillId="9" borderId="0" xfId="0" quotePrefix="1" applyFont="1" applyFill="1" applyAlignment="1">
      <alignment horizontal="left" vertical="top" wrapText="1"/>
    </xf>
    <xf numFmtId="0" fontId="147" fillId="9" borderId="0" xfId="1" applyFont="1" applyFill="1" applyAlignment="1">
      <alignment vertical="top"/>
    </xf>
    <xf numFmtId="0" fontId="147" fillId="0" borderId="0" xfId="1" applyFont="1" applyAlignment="1">
      <alignment horizontal="left" vertical="center"/>
    </xf>
    <xf numFmtId="0" fontId="130" fillId="29" borderId="0" xfId="0" applyFont="1" applyFill="1"/>
    <xf numFmtId="0" fontId="123" fillId="29" borderId="0" xfId="0" quotePrefix="1" applyFont="1" applyFill="1" applyAlignment="1">
      <alignment horizontal="left" vertical="center"/>
    </xf>
    <xf numFmtId="0" fontId="123" fillId="29" borderId="0" xfId="0" applyFont="1" applyFill="1" applyAlignment="1">
      <alignment horizontal="center"/>
    </xf>
    <xf numFmtId="0" fontId="48" fillId="3" borderId="21" xfId="0" applyFont="1" applyFill="1" applyBorder="1"/>
    <xf numFmtId="0" fontId="142" fillId="3" borderId="18" xfId="0" quotePrefix="1" applyFont="1" applyFill="1" applyBorder="1" applyAlignment="1">
      <alignment horizontal="center" vertical="center"/>
    </xf>
    <xf numFmtId="0" fontId="48" fillId="3" borderId="14" xfId="0" applyFont="1" applyFill="1" applyBorder="1"/>
    <xf numFmtId="0" fontId="55" fillId="3" borderId="21" xfId="0" quotePrefix="1" applyFont="1" applyFill="1" applyBorder="1" applyAlignment="1">
      <alignment horizontal="center"/>
    </xf>
    <xf numFmtId="0" fontId="144" fillId="4" borderId="10" xfId="0" quotePrefix="1" applyFont="1" applyFill="1" applyBorder="1" applyAlignment="1">
      <alignment horizontal="center" vertical="center"/>
    </xf>
    <xf numFmtId="0" fontId="1" fillId="21" borderId="24" xfId="0" quotePrefix="1" applyFont="1" applyFill="1" applyBorder="1" applyAlignment="1">
      <alignment horizontal="left"/>
    </xf>
    <xf numFmtId="0" fontId="0" fillId="21" borderId="23" xfId="0" applyFill="1" applyBorder="1"/>
    <xf numFmtId="0" fontId="0" fillId="21" borderId="22" xfId="0" applyFill="1" applyBorder="1"/>
    <xf numFmtId="0" fontId="44" fillId="21" borderId="20" xfId="0" quotePrefix="1" applyFont="1" applyFill="1" applyBorder="1" applyAlignment="1">
      <alignment horizontal="left" vertical="center"/>
    </xf>
    <xf numFmtId="0" fontId="44" fillId="21" borderId="0" xfId="0" applyFont="1" applyFill="1" applyAlignment="1">
      <alignment horizontal="left" vertical="center"/>
    </xf>
    <xf numFmtId="0" fontId="0" fillId="21" borderId="0" xfId="0" applyFill="1"/>
    <xf numFmtId="0" fontId="0" fillId="21" borderId="19" xfId="0" applyFill="1" applyBorder="1"/>
    <xf numFmtId="0" fontId="44" fillId="21" borderId="0" xfId="0" quotePrefix="1" applyFont="1" applyFill="1" applyAlignment="1">
      <alignment horizontal="left" vertical="center"/>
    </xf>
    <xf numFmtId="0" fontId="1" fillId="21" borderId="24" xfId="0" quotePrefix="1" applyFont="1" applyFill="1" applyBorder="1" applyAlignment="1">
      <alignment horizontal="left" vertical="top"/>
    </xf>
    <xf numFmtId="0" fontId="25" fillId="21" borderId="23" xfId="0" applyFont="1" applyFill="1" applyBorder="1" applyAlignment="1">
      <alignment vertical="top"/>
    </xf>
    <xf numFmtId="0" fontId="0" fillId="21" borderId="23" xfId="0" applyFill="1" applyBorder="1" applyAlignment="1">
      <alignment vertical="top"/>
    </xf>
    <xf numFmtId="0" fontId="0" fillId="21" borderId="22" xfId="0" applyFill="1" applyBorder="1" applyAlignment="1">
      <alignment vertical="top"/>
    </xf>
    <xf numFmtId="0" fontId="25" fillId="21" borderId="20" xfId="0" quotePrefix="1" applyFont="1" applyFill="1" applyBorder="1" applyAlignment="1">
      <alignment horizontal="left" vertical="top"/>
    </xf>
    <xf numFmtId="0" fontId="26" fillId="21" borderId="0" xfId="0" applyFont="1" applyFill="1" applyAlignment="1">
      <alignment horizontal="left" vertical="top"/>
    </xf>
    <xf numFmtId="0" fontId="0" fillId="21" borderId="0" xfId="0" applyFill="1" applyAlignment="1">
      <alignment vertical="top"/>
    </xf>
    <xf numFmtId="0" fontId="0" fillId="21" borderId="19" xfId="0" applyFill="1" applyBorder="1" applyAlignment="1">
      <alignment vertical="top"/>
    </xf>
    <xf numFmtId="0" fontId="26" fillId="21" borderId="20" xfId="0" quotePrefix="1" applyFont="1" applyFill="1" applyBorder="1" applyAlignment="1">
      <alignment horizontal="left" vertical="center"/>
    </xf>
    <xf numFmtId="0" fontId="26" fillId="21" borderId="20" xfId="0" quotePrefix="1" applyFont="1" applyFill="1" applyBorder="1" applyAlignment="1">
      <alignment horizontal="left" vertical="top"/>
    </xf>
    <xf numFmtId="0" fontId="26" fillId="21" borderId="0" xfId="0" quotePrefix="1" applyFont="1" applyFill="1" applyAlignment="1">
      <alignment horizontal="left" vertical="top"/>
    </xf>
    <xf numFmtId="0" fontId="26" fillId="21" borderId="17" xfId="0" quotePrefix="1" applyFont="1" applyFill="1" applyBorder="1" applyAlignment="1">
      <alignment horizontal="left" vertical="top"/>
    </xf>
    <xf numFmtId="0" fontId="26" fillId="21" borderId="16" xfId="0" applyFont="1" applyFill="1" applyBorder="1" applyAlignment="1">
      <alignment horizontal="left" vertical="top"/>
    </xf>
    <xf numFmtId="0" fontId="0" fillId="21" borderId="16" xfId="0" applyFill="1" applyBorder="1" applyAlignment="1">
      <alignment vertical="top"/>
    </xf>
    <xf numFmtId="0" fontId="0" fillId="21" borderId="15" xfId="0" applyFill="1" applyBorder="1" applyAlignment="1">
      <alignment vertical="top"/>
    </xf>
    <xf numFmtId="0" fontId="25" fillId="21" borderId="23" xfId="0" applyFont="1" applyFill="1" applyBorder="1"/>
    <xf numFmtId="0" fontId="45" fillId="21" borderId="20" xfId="0" quotePrefix="1" applyFont="1" applyFill="1" applyBorder="1" applyAlignment="1">
      <alignment horizontal="left" vertical="center"/>
    </xf>
    <xf numFmtId="0" fontId="45" fillId="21" borderId="0" xfId="0" applyFont="1" applyFill="1" applyAlignment="1">
      <alignment horizontal="left" vertical="center"/>
    </xf>
    <xf numFmtId="0" fontId="23" fillId="21" borderId="0" xfId="0" applyFont="1" applyFill="1"/>
    <xf numFmtId="0" fontId="40" fillId="21" borderId="0" xfId="0" applyFont="1" applyFill="1"/>
    <xf numFmtId="0" fontId="40" fillId="21" borderId="19" xfId="0" applyFont="1" applyFill="1" applyBorder="1"/>
    <xf numFmtId="0" fontId="45" fillId="21" borderId="0" xfId="0" quotePrefix="1" applyFont="1" applyFill="1" applyAlignment="1">
      <alignment horizontal="left" vertical="center"/>
    </xf>
    <xf numFmtId="0" fontId="25" fillId="21" borderId="20" xfId="0" quotePrefix="1" applyFont="1" applyFill="1" applyBorder="1" applyAlignment="1">
      <alignment horizontal="left"/>
    </xf>
    <xf numFmtId="0" fontId="26" fillId="21" borderId="0" xfId="0" applyFont="1" applyFill="1" applyAlignment="1">
      <alignment horizontal="left" vertical="center"/>
    </xf>
    <xf numFmtId="0" fontId="0" fillId="21" borderId="16" xfId="0" applyFill="1" applyBorder="1"/>
    <xf numFmtId="0" fontId="0" fillId="21" borderId="15" xfId="0" applyFill="1" applyBorder="1"/>
    <xf numFmtId="0" fontId="0" fillId="21" borderId="23" xfId="0" applyFill="1" applyBorder="1" applyAlignment="1">
      <alignment vertical="center"/>
    </xf>
    <xf numFmtId="0" fontId="0" fillId="21" borderId="20" xfId="0" quotePrefix="1" applyFill="1" applyBorder="1" applyAlignment="1">
      <alignment horizontal="left" vertical="top"/>
    </xf>
    <xf numFmtId="0" fontId="26" fillId="21" borderId="17" xfId="0" quotePrefix="1" applyFont="1" applyFill="1" applyBorder="1" applyAlignment="1">
      <alignment horizontal="left" vertical="center"/>
    </xf>
    <xf numFmtId="0" fontId="26" fillId="21" borderId="16" xfId="0" applyFont="1" applyFill="1" applyBorder="1" applyAlignment="1">
      <alignment horizontal="left" vertical="center"/>
    </xf>
    <xf numFmtId="0" fontId="158" fillId="0" borderId="0" xfId="0" quotePrefix="1" applyFont="1" applyAlignment="1">
      <alignment horizontal="left"/>
    </xf>
    <xf numFmtId="0" fontId="0" fillId="0" borderId="0" xfId="0" applyAlignment="1">
      <alignment vertical="top"/>
    </xf>
    <xf numFmtId="0" fontId="159" fillId="0" borderId="0" xfId="0" quotePrefix="1" applyFont="1" applyAlignment="1">
      <alignment horizontal="center" vertical="center" wrapText="1"/>
    </xf>
    <xf numFmtId="0" fontId="160" fillId="0" borderId="0" xfId="0" quotePrefix="1" applyFont="1" applyAlignment="1">
      <alignment horizontal="center"/>
    </xf>
    <xf numFmtId="0" fontId="160" fillId="0" borderId="0" xfId="0" quotePrefix="1" applyFont="1" applyAlignment="1">
      <alignment horizontal="left"/>
    </xf>
    <xf numFmtId="0" fontId="161" fillId="0" borderId="0" xfId="0" applyFont="1" applyAlignment="1">
      <alignment horizontal="left"/>
    </xf>
    <xf numFmtId="0" fontId="92" fillId="0" borderId="0" xfId="0" applyFont="1"/>
    <xf numFmtId="0" fontId="161" fillId="0" borderId="0" xfId="0" quotePrefix="1" applyFont="1" applyAlignment="1">
      <alignment horizontal="left"/>
    </xf>
    <xf numFmtId="0" fontId="38" fillId="9" borderId="10" xfId="0" quotePrefix="1" applyFont="1" applyFill="1" applyBorder="1" applyAlignment="1">
      <alignment horizontal="center"/>
    </xf>
    <xf numFmtId="0" fontId="38" fillId="9" borderId="10" xfId="0" applyFont="1" applyFill="1" applyBorder="1" applyAlignment="1">
      <alignment horizontal="left"/>
    </xf>
    <xf numFmtId="0" fontId="162" fillId="0" borderId="0" xfId="0" quotePrefix="1" applyFont="1" applyAlignment="1">
      <alignment horizontal="left"/>
    </xf>
    <xf numFmtId="0" fontId="163" fillId="0" borderId="0" xfId="0" quotePrefix="1" applyFont="1" applyAlignment="1">
      <alignment horizontal="left" vertical="center" wrapText="1"/>
    </xf>
    <xf numFmtId="0" fontId="164" fillId="0" borderId="0" xfId="0" quotePrefix="1" applyFont="1" applyAlignment="1">
      <alignment horizontal="left" vertical="center" wrapText="1"/>
    </xf>
    <xf numFmtId="0" fontId="165" fillId="0" borderId="0" xfId="0" quotePrefix="1" applyFont="1" applyAlignment="1">
      <alignment horizontal="left"/>
    </xf>
    <xf numFmtId="0" fontId="14" fillId="0" borderId="0" xfId="1" applyAlignment="1"/>
    <xf numFmtId="0" fontId="14" fillId="0" borderId="0" xfId="1" quotePrefix="1" applyFill="1" applyAlignment="1"/>
    <xf numFmtId="0" fontId="14" fillId="0" borderId="0" xfId="1" applyFill="1" applyAlignment="1"/>
    <xf numFmtId="0" fontId="13" fillId="0" borderId="12" xfId="0" quotePrefix="1" applyFont="1" applyBorder="1" applyAlignment="1">
      <alignment horizontal="left" vertical="center" wrapText="1"/>
    </xf>
    <xf numFmtId="0" fontId="13" fillId="0" borderId="13" xfId="0" quotePrefix="1" applyFont="1" applyBorder="1" applyAlignment="1">
      <alignment horizontal="left" vertical="center" wrapText="1"/>
    </xf>
    <xf numFmtId="0" fontId="143" fillId="4" borderId="13" xfId="0" quotePrefix="1" applyFont="1" applyFill="1" applyBorder="1" applyAlignment="1">
      <alignment horizontal="right" vertical="center"/>
    </xf>
    <xf numFmtId="0" fontId="24" fillId="0" borderId="13" xfId="0" applyFont="1" applyBorder="1" applyAlignment="1">
      <alignment horizontal="left" vertical="center" wrapText="1"/>
    </xf>
    <xf numFmtId="0" fontId="89" fillId="4" borderId="13" xfId="0" quotePrefix="1" applyFont="1" applyFill="1" applyBorder="1" applyAlignment="1">
      <alignment horizontal="right" vertical="center"/>
    </xf>
    <xf numFmtId="0" fontId="13" fillId="0" borderId="40" xfId="0" quotePrefix="1" applyFont="1" applyBorder="1" applyAlignment="1">
      <alignment horizontal="left" vertical="center" wrapText="1"/>
    </xf>
    <xf numFmtId="0" fontId="14" fillId="0" borderId="20" xfId="1" applyBorder="1"/>
    <xf numFmtId="0" fontId="23" fillId="9" borderId="0" xfId="0" quotePrefix="1" applyFont="1" applyFill="1"/>
    <xf numFmtId="0" fontId="14" fillId="0" borderId="0" xfId="1" applyBorder="1"/>
    <xf numFmtId="0" fontId="14" fillId="0" borderId="0" xfId="1" quotePrefix="1" applyBorder="1" applyAlignment="1">
      <alignment horizontal="left"/>
    </xf>
    <xf numFmtId="0" fontId="147" fillId="0" borderId="0" xfId="1" applyFont="1" applyAlignment="1">
      <alignment horizontal="left" vertical="top"/>
    </xf>
    <xf numFmtId="0" fontId="14" fillId="0" borderId="0" xfId="1" quotePrefix="1" applyBorder="1" applyAlignment="1">
      <alignment horizontal="left" vertical="top"/>
    </xf>
    <xf numFmtId="0" fontId="44" fillId="29" borderId="21" xfId="0" quotePrefix="1" applyFont="1" applyFill="1" applyBorder="1" applyAlignment="1">
      <alignment horizontal="center" wrapText="1"/>
    </xf>
    <xf numFmtId="0" fontId="44" fillId="0" borderId="18" xfId="0" applyFont="1" applyBorder="1" applyAlignment="1">
      <alignment horizontal="center" wrapText="1"/>
    </xf>
    <xf numFmtId="0" fontId="147" fillId="0" borderId="20" xfId="1" quotePrefix="1" applyFont="1" applyBorder="1" applyAlignment="1">
      <alignment horizontal="left" vertical="top"/>
    </xf>
    <xf numFmtId="0" fontId="147" fillId="0" borderId="0" xfId="1" applyFont="1" applyBorder="1" applyAlignment="1">
      <alignment horizontal="left" vertical="top"/>
    </xf>
    <xf numFmtId="0" fontId="147" fillId="0" borderId="19" xfId="1" applyFont="1" applyBorder="1" applyAlignment="1">
      <alignment horizontal="left" vertical="top"/>
    </xf>
    <xf numFmtId="0" fontId="147" fillId="0" borderId="20" xfId="1" quotePrefix="1" applyFont="1" applyBorder="1" applyAlignment="1">
      <alignment horizontal="center" vertical="top"/>
    </xf>
    <xf numFmtId="0" fontId="147" fillId="0" borderId="0" xfId="1" applyFont="1" applyBorder="1" applyAlignment="1">
      <alignment horizontal="center" vertical="top"/>
    </xf>
    <xf numFmtId="0" fontId="147" fillId="0" borderId="19" xfId="1" applyFont="1" applyBorder="1" applyAlignment="1">
      <alignment horizontal="center" vertical="top"/>
    </xf>
    <xf numFmtId="0" fontId="140" fillId="30" borderId="24" xfId="0" quotePrefix="1" applyFont="1" applyFill="1" applyBorder="1" applyAlignment="1">
      <alignment horizontal="left" vertical="center"/>
    </xf>
    <xf numFmtId="0" fontId="140" fillId="0" borderId="23" xfId="0" applyFont="1" applyBorder="1" applyAlignment="1">
      <alignment horizontal="left" vertical="center"/>
    </xf>
    <xf numFmtId="0" fontId="140" fillId="0" borderId="22" xfId="0" applyFont="1" applyBorder="1" applyAlignment="1">
      <alignment horizontal="left" vertical="center"/>
    </xf>
    <xf numFmtId="0" fontId="140" fillId="0" borderId="20" xfId="0" applyFont="1" applyBorder="1" applyAlignment="1">
      <alignment horizontal="left" vertical="center"/>
    </xf>
    <xf numFmtId="0" fontId="140" fillId="0" borderId="0" xfId="0" applyFont="1" applyAlignment="1">
      <alignment horizontal="left" vertical="center"/>
    </xf>
    <xf numFmtId="0" fontId="140" fillId="0" borderId="19" xfId="0" applyFont="1" applyBorder="1" applyAlignment="1">
      <alignment horizontal="left" vertical="center"/>
    </xf>
    <xf numFmtId="0" fontId="140" fillId="0" borderId="17" xfId="0" applyFont="1" applyBorder="1" applyAlignment="1">
      <alignment horizontal="left" vertical="center"/>
    </xf>
    <xf numFmtId="0" fontId="140" fillId="0" borderId="16" xfId="0" applyFont="1" applyBorder="1" applyAlignment="1">
      <alignment horizontal="left" vertical="center"/>
    </xf>
    <xf numFmtId="0" fontId="140" fillId="0" borderId="15" xfId="0" applyFont="1" applyBorder="1" applyAlignment="1">
      <alignment horizontal="left" vertical="center"/>
    </xf>
    <xf numFmtId="49" fontId="129" fillId="30" borderId="20" xfId="0" quotePrefix="1" applyNumberFormat="1" applyFont="1" applyFill="1"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95" fillId="3" borderId="0" xfId="0" applyFont="1" applyFill="1" applyAlignment="1">
      <alignment horizontal="left" vertical="center"/>
    </xf>
    <xf numFmtId="0" fontId="141" fillId="0" borderId="0" xfId="0" applyFont="1"/>
    <xf numFmtId="0" fontId="141" fillId="0" borderId="19" xfId="0" applyFont="1" applyBorder="1"/>
    <xf numFmtId="0" fontId="97" fillId="3" borderId="0" xfId="0" applyFont="1" applyFill="1"/>
    <xf numFmtId="0" fontId="98" fillId="0" borderId="0" xfId="0" applyFont="1"/>
    <xf numFmtId="0" fontId="98" fillId="0" borderId="19" xfId="0" applyFont="1" applyBorder="1"/>
    <xf numFmtId="0" fontId="96" fillId="3" borderId="18" xfId="0" quotePrefix="1" applyFont="1" applyFill="1" applyBorder="1" applyAlignment="1">
      <alignment horizontal="center" vertical="center" wrapText="1"/>
    </xf>
    <xf numFmtId="0" fontId="0" fillId="0" borderId="14" xfId="0" applyBorder="1" applyAlignment="1">
      <alignment wrapText="1"/>
    </xf>
    <xf numFmtId="0" fontId="85" fillId="0" borderId="0" xfId="0" quotePrefix="1" applyFont="1" applyAlignment="1">
      <alignment horizontal="left" vertical="top" wrapText="1"/>
    </xf>
    <xf numFmtId="0" fontId="0" fillId="0" borderId="0" xfId="0"/>
    <xf numFmtId="0" fontId="0" fillId="0" borderId="0" xfId="0" applyAlignment="1">
      <alignment vertical="top"/>
    </xf>
    <xf numFmtId="0" fontId="11" fillId="3" borderId="20" xfId="0" quotePrefix="1" applyFont="1" applyFill="1" applyBorder="1" applyAlignment="1">
      <alignment horizontal="left" vertical="center" wrapText="1"/>
    </xf>
    <xf numFmtId="0" fontId="0" fillId="0" borderId="19" xfId="0" applyBorder="1" applyAlignment="1">
      <alignment horizontal="left" vertical="center" wrapText="1"/>
    </xf>
    <xf numFmtId="0" fontId="147" fillId="0" borderId="12" xfId="1" quotePrefix="1" applyFont="1" applyBorder="1" applyAlignment="1">
      <alignment horizontal="left" vertical="center"/>
    </xf>
    <xf numFmtId="0" fontId="147" fillId="0" borderId="13" xfId="1" applyFont="1" applyBorder="1" applyAlignment="1">
      <alignment horizontal="left" vertical="center"/>
    </xf>
    <xf numFmtId="0" fontId="13" fillId="0" borderId="22" xfId="0" quotePrefix="1" applyFont="1" applyBorder="1" applyAlignment="1">
      <alignment horizontal="left" vertical="center" wrapText="1"/>
    </xf>
    <xf numFmtId="0" fontId="24" fillId="0" borderId="21" xfId="0" applyFont="1" applyBorder="1" applyAlignment="1">
      <alignment horizontal="left" vertical="center" wrapText="1"/>
    </xf>
    <xf numFmtId="0" fontId="73" fillId="0" borderId="21" xfId="0" quotePrefix="1" applyFont="1" applyBorder="1" applyAlignment="1">
      <alignment horizontal="left" vertical="center" wrapText="1"/>
    </xf>
    <xf numFmtId="0" fontId="0" fillId="0" borderId="18" xfId="0" applyBorder="1" applyAlignment="1">
      <alignment horizontal="left" vertical="center" wrapText="1"/>
    </xf>
    <xf numFmtId="0" fontId="0" fillId="0" borderId="14" xfId="0" applyBorder="1" applyAlignment="1">
      <alignment horizontal="left" vertical="center" wrapText="1"/>
    </xf>
    <xf numFmtId="0" fontId="69" fillId="0" borderId="0" xfId="0" quotePrefix="1" applyFont="1" applyAlignment="1">
      <alignment horizontal="left" vertical="center" wrapText="1"/>
    </xf>
    <xf numFmtId="0" fontId="13" fillId="0" borderId="12" xfId="0" quotePrefix="1" applyFont="1" applyBorder="1" applyAlignment="1">
      <alignment horizontal="left" vertical="center" wrapText="1"/>
    </xf>
    <xf numFmtId="0" fontId="13" fillId="0" borderId="13" xfId="0" quotePrefix="1" applyFont="1" applyBorder="1" applyAlignment="1">
      <alignment horizontal="left" vertical="center" wrapText="1"/>
    </xf>
    <xf numFmtId="0" fontId="148" fillId="0" borderId="13" xfId="0" applyFont="1" applyBorder="1" applyAlignment="1">
      <alignment horizontal="left" vertical="center"/>
    </xf>
    <xf numFmtId="0" fontId="14" fillId="0" borderId="12" xfId="1" quotePrefix="1" applyBorder="1" applyAlignment="1">
      <alignment horizontal="left" vertical="center"/>
    </xf>
    <xf numFmtId="0" fontId="14" fillId="0" borderId="13" xfId="1" applyBorder="1" applyAlignment="1">
      <alignment horizontal="left" vertical="center"/>
    </xf>
    <xf numFmtId="0" fontId="69" fillId="0" borderId="23" xfId="0" quotePrefix="1" applyFont="1" applyBorder="1" applyAlignment="1">
      <alignment horizontal="left" vertical="center" wrapText="1"/>
    </xf>
    <xf numFmtId="0" fontId="13"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vertical="center" wrapText="1"/>
    </xf>
    <xf numFmtId="0" fontId="11" fillId="0" borderId="21" xfId="0" quotePrefix="1" applyFont="1" applyBorder="1" applyAlignment="1">
      <alignment horizontal="left" vertical="center" wrapText="1"/>
    </xf>
    <xf numFmtId="0" fontId="0" fillId="0" borderId="18" xfId="0" applyBorder="1" applyAlignment="1">
      <alignment vertical="center" wrapText="1"/>
    </xf>
    <xf numFmtId="0" fontId="0" fillId="0" borderId="14" xfId="0" applyBorder="1" applyAlignment="1">
      <alignment vertical="center" wrapText="1"/>
    </xf>
    <xf numFmtId="0" fontId="24" fillId="0" borderId="10" xfId="0" applyFont="1" applyBorder="1" applyAlignment="1">
      <alignment horizontal="left" vertical="center" wrapText="1"/>
    </xf>
    <xf numFmtId="0" fontId="24" fillId="0" borderId="13" xfId="0" applyFont="1" applyBorder="1" applyAlignment="1">
      <alignment horizontal="left" vertical="center" wrapText="1"/>
    </xf>
    <xf numFmtId="0" fontId="161" fillId="0" borderId="0" xfId="0" applyFont="1" applyAlignment="1">
      <alignment horizontal="left" wrapText="1"/>
    </xf>
    <xf numFmtId="0" fontId="92" fillId="0" borderId="0" xfId="0" applyFont="1" applyAlignment="1">
      <alignment horizontal="left" wrapText="1"/>
    </xf>
    <xf numFmtId="0" fontId="28" fillId="0" borderId="0" xfId="0" applyFont="1" applyAlignment="1">
      <alignment horizontal="center" vertical="center" wrapText="1"/>
    </xf>
    <xf numFmtId="0" fontId="28" fillId="0" borderId="0" xfId="0" applyFont="1" applyAlignment="1">
      <alignment vertical="center" wrapText="1"/>
    </xf>
    <xf numFmtId="0" fontId="87" fillId="0" borderId="20" xfId="0" quotePrefix="1" applyFont="1" applyBorder="1" applyAlignment="1">
      <alignment horizontal="left" wrapText="1"/>
    </xf>
    <xf numFmtId="0" fontId="64" fillId="0" borderId="0" xfId="0" applyFont="1" applyAlignment="1">
      <alignment horizontal="left"/>
    </xf>
    <xf numFmtId="0" fontId="0" fillId="0" borderId="0" xfId="0" quotePrefix="1" applyAlignment="1">
      <alignment horizontal="center" vertical="center" textRotation="90"/>
    </xf>
    <xf numFmtId="0" fontId="0" fillId="0" borderId="0" xfId="0" applyAlignment="1">
      <alignment horizontal="center" vertical="center" textRotation="90"/>
    </xf>
    <xf numFmtId="0" fontId="147" fillId="0" borderId="0" xfId="1" quotePrefix="1" applyFont="1" applyAlignment="1">
      <alignment horizontal="left"/>
    </xf>
    <xf numFmtId="0" fontId="148" fillId="0" borderId="0" xfId="0" applyFont="1"/>
    <xf numFmtId="0" fontId="147" fillId="0" borderId="0" xfId="1" quotePrefix="1" applyFont="1" applyAlignment="1">
      <alignment horizontal="left" vertical="top"/>
    </xf>
    <xf numFmtId="0" fontId="147" fillId="0" borderId="0" xfId="1" applyFont="1" applyAlignment="1">
      <alignment horizontal="left" vertical="top"/>
    </xf>
    <xf numFmtId="0" fontId="24" fillId="0" borderId="0" xfId="0" quotePrefix="1" applyFont="1" applyAlignment="1">
      <alignment horizontal="center" vertical="top" wrapText="1"/>
    </xf>
    <xf numFmtId="0" fontId="24" fillId="0" borderId="0" xfId="0" applyFont="1" applyAlignment="1">
      <alignment vertical="top" wrapText="1"/>
    </xf>
    <xf numFmtId="0" fontId="87" fillId="0" borderId="20" xfId="0" quotePrefix="1" applyFont="1" applyBorder="1" applyAlignment="1">
      <alignment horizontal="left" vertical="top" wrapText="1"/>
    </xf>
    <xf numFmtId="0" fontId="64" fillId="0" borderId="0" xfId="0" applyFont="1" applyAlignment="1">
      <alignment horizontal="left" vertical="top"/>
    </xf>
    <xf numFmtId="0" fontId="0" fillId="21" borderId="17" xfId="0" quotePrefix="1" applyFill="1" applyBorder="1" applyAlignment="1">
      <alignment horizontal="left" vertical="center" wrapText="1"/>
    </xf>
    <xf numFmtId="0" fontId="0" fillId="21" borderId="16" xfId="0" quotePrefix="1" applyFill="1" applyBorder="1" applyAlignment="1">
      <alignment horizontal="left" vertical="center" wrapText="1"/>
    </xf>
    <xf numFmtId="0" fontId="0" fillId="21" borderId="15" xfId="0" quotePrefix="1" applyFill="1" applyBorder="1" applyAlignment="1">
      <alignment horizontal="left" vertical="center" wrapText="1"/>
    </xf>
    <xf numFmtId="0" fontId="0" fillId="21" borderId="20" xfId="0" quotePrefix="1" applyFill="1" applyBorder="1" applyAlignment="1">
      <alignment horizontal="left" wrapText="1"/>
    </xf>
    <xf numFmtId="0" fontId="0" fillId="21" borderId="0" xfId="0" applyFill="1" applyAlignment="1">
      <alignment wrapText="1"/>
    </xf>
    <xf numFmtId="0" fontId="0" fillId="21" borderId="19" xfId="0" applyFill="1" applyBorder="1" applyAlignment="1">
      <alignment wrapText="1"/>
    </xf>
    <xf numFmtId="0" fontId="44" fillId="21" borderId="20" xfId="0" quotePrefix="1" applyFont="1" applyFill="1" applyBorder="1" applyAlignment="1">
      <alignment horizontal="left" vertical="center" wrapText="1"/>
    </xf>
    <xf numFmtId="0" fontId="44" fillId="21" borderId="17" xfId="0" quotePrefix="1" applyFont="1" applyFill="1" applyBorder="1" applyAlignment="1">
      <alignment horizontal="left" vertical="top" wrapText="1"/>
    </xf>
    <xf numFmtId="0" fontId="0" fillId="21" borderId="16" xfId="0" applyFill="1" applyBorder="1" applyAlignment="1">
      <alignment vertical="top" wrapText="1"/>
    </xf>
    <xf numFmtId="0" fontId="0" fillId="21" borderId="15" xfId="0" applyFill="1" applyBorder="1" applyAlignment="1">
      <alignment vertical="top" wrapText="1"/>
    </xf>
    <xf numFmtId="0" fontId="28" fillId="8" borderId="11" xfId="0" quotePrefix="1"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47" fillId="0" borderId="0" xfId="1" applyFont="1" applyAlignment="1"/>
    <xf numFmtId="0" fontId="161" fillId="0" borderId="0" xfId="0" quotePrefix="1" applyFont="1" applyAlignment="1">
      <alignment horizontal="left" wrapText="1"/>
    </xf>
    <xf numFmtId="0" fontId="25" fillId="21" borderId="20" xfId="0" quotePrefix="1" applyFont="1" applyFill="1" applyBorder="1" applyAlignment="1">
      <alignment horizontal="left" wrapText="1"/>
    </xf>
    <xf numFmtId="0" fontId="45" fillId="21" borderId="17" xfId="0" quotePrefix="1" applyFont="1" applyFill="1" applyBorder="1" applyAlignment="1">
      <alignment horizontal="left" vertical="center" wrapText="1"/>
    </xf>
    <xf numFmtId="0" fontId="0" fillId="21" borderId="16" xfId="0" applyFill="1" applyBorder="1" applyAlignment="1">
      <alignment wrapText="1"/>
    </xf>
    <xf numFmtId="0" fontId="0" fillId="21" borderId="15" xfId="0" applyFill="1" applyBorder="1" applyAlignment="1">
      <alignment wrapText="1"/>
    </xf>
    <xf numFmtId="0" fontId="154" fillId="0" borderId="0" xfId="1" quotePrefix="1" applyFont="1" applyAlignment="1">
      <alignment horizontal="left"/>
    </xf>
    <xf numFmtId="0" fontId="147" fillId="0" borderId="0" xfId="1" quotePrefix="1" applyFont="1" applyFill="1"/>
    <xf numFmtId="0" fontId="147" fillId="0" borderId="0" xfId="1" applyFont="1" applyFill="1"/>
    <xf numFmtId="0" fontId="147" fillId="0" borderId="0" xfId="1" quotePrefix="1" applyFont="1" applyAlignment="1">
      <alignment horizontal="center" vertical="top"/>
    </xf>
    <xf numFmtId="0" fontId="147" fillId="0" borderId="0" xfId="1" applyFont="1" applyAlignment="1">
      <alignment horizontal="center" vertical="top"/>
    </xf>
    <xf numFmtId="0" fontId="0" fillId="21" borderId="20" xfId="0" quotePrefix="1" applyFill="1" applyBorder="1" applyAlignment="1">
      <alignment horizontal="left" vertical="top" wrapText="1"/>
    </xf>
    <xf numFmtId="0" fontId="0" fillId="21" borderId="0" xfId="0" applyFill="1" applyAlignment="1">
      <alignment vertical="top" wrapText="1"/>
    </xf>
    <xf numFmtId="0" fontId="0" fillId="21" borderId="19" xfId="0" applyFill="1" applyBorder="1" applyAlignment="1">
      <alignment vertical="top" wrapText="1"/>
    </xf>
    <xf numFmtId="0" fontId="0" fillId="21" borderId="17" xfId="0" quotePrefix="1" applyFill="1" applyBorder="1" applyAlignment="1">
      <alignment horizontal="left" vertical="top" wrapText="1"/>
    </xf>
    <xf numFmtId="0" fontId="45" fillId="21" borderId="20" xfId="0" quotePrefix="1" applyFont="1" applyFill="1" applyBorder="1" applyAlignment="1">
      <alignment horizontal="left" vertical="center" wrapText="1"/>
    </xf>
    <xf numFmtId="0" fontId="24" fillId="9" borderId="0" xfId="0" quotePrefix="1" applyFont="1" applyFill="1" applyAlignment="1">
      <alignment horizontal="left" vertical="top"/>
    </xf>
    <xf numFmtId="0" fontId="157" fillId="0" borderId="0" xfId="1" applyFont="1" applyAlignment="1">
      <alignment vertical="top"/>
    </xf>
    <xf numFmtId="0" fontId="148" fillId="0" borderId="0" xfId="0" applyFont="1" applyAlignment="1">
      <alignment vertical="top"/>
    </xf>
    <xf numFmtId="0" fontId="12" fillId="0" borderId="0" xfId="0" quotePrefix="1" applyFont="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072995"/>
      <color rgb="FFE6E5D2"/>
      <color rgb="FFCCDCA8"/>
      <color rgb="FFE2D1A2"/>
      <color rgb="FFF5CE95"/>
      <color rgb="FFFCDF8E"/>
      <color rgb="FFFCCF8E"/>
      <color rgb="FFFDDFB3"/>
      <color rgb="FFE9B7C2"/>
      <color rgb="FFECB4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2</xdr:col>
      <xdr:colOff>2894608</xdr:colOff>
      <xdr:row>24</xdr:row>
      <xdr:rowOff>55206</xdr:rowOff>
    </xdr:from>
    <xdr:to>
      <xdr:col>2</xdr:col>
      <xdr:colOff>3085108</xdr:colOff>
      <xdr:row>25</xdr:row>
      <xdr:rowOff>22161</xdr:rowOff>
    </xdr:to>
    <xdr:pic>
      <xdr:nvPicPr>
        <xdr:cNvPr id="34" name="Grafik 33" descr="Klasse 1: sehr gering (&lt; 20 Punkte)">
          <a:extLst>
            <a:ext uri="{FF2B5EF4-FFF2-40B4-BE49-F238E27FC236}">
              <a16:creationId xmlns:a16="http://schemas.microsoft.com/office/drawing/2014/main" id="{BA1F6F33-B21D-4FB3-ADAE-732615D7D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7060" y="6620912"/>
          <a:ext cx="190500" cy="185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2895600</xdr:colOff>
      <xdr:row>25</xdr:row>
      <xdr:rowOff>9525</xdr:rowOff>
    </xdr:from>
    <xdr:to>
      <xdr:col>2</xdr:col>
      <xdr:colOff>3086100</xdr:colOff>
      <xdr:row>26</xdr:row>
      <xdr:rowOff>9525</xdr:rowOff>
    </xdr:to>
    <xdr:pic>
      <xdr:nvPicPr>
        <xdr:cNvPr id="35" name="Grafik 34" descr="Klasse 2: gering (20 - &lt; 40 Punkte)">
          <a:extLst>
            <a:ext uri="{FF2B5EF4-FFF2-40B4-BE49-F238E27FC236}">
              <a16:creationId xmlns:a16="http://schemas.microsoft.com/office/drawing/2014/main" id="{D5F18AE6-764C-4533-B06F-24D3C8528A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48125" y="6800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2905125</xdr:colOff>
      <xdr:row>27</xdr:row>
      <xdr:rowOff>19050</xdr:rowOff>
    </xdr:from>
    <xdr:ext cx="190500" cy="190500"/>
    <xdr:pic>
      <xdr:nvPicPr>
        <xdr:cNvPr id="37" name="Grafik 36" descr="Klasse 5: sehr hoch (&gt;= 80 Punkte)">
          <a:extLst>
            <a:ext uri="{FF2B5EF4-FFF2-40B4-BE49-F238E27FC236}">
              <a16:creationId xmlns:a16="http://schemas.microsoft.com/office/drawing/2014/main" id="{2B6CB95C-2B70-43B0-8473-9D660B9284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57650" y="71913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2888603</xdr:colOff>
      <xdr:row>30</xdr:row>
      <xdr:rowOff>65119</xdr:rowOff>
    </xdr:from>
    <xdr:to>
      <xdr:col>4</xdr:col>
      <xdr:colOff>767832</xdr:colOff>
      <xdr:row>36</xdr:row>
      <xdr:rowOff>93715</xdr:rowOff>
    </xdr:to>
    <xdr:pic>
      <xdr:nvPicPr>
        <xdr:cNvPr id="38" name="Grafik 37">
          <a:extLst>
            <a:ext uri="{FF2B5EF4-FFF2-40B4-BE49-F238E27FC236}">
              <a16:creationId xmlns:a16="http://schemas.microsoft.com/office/drawing/2014/main" id="{97600CF8-C330-4B88-BA03-9787BFD76801}"/>
            </a:ext>
          </a:extLst>
        </xdr:cNvPr>
        <xdr:cNvPicPr>
          <a:picLocks noChangeAspect="1"/>
        </xdr:cNvPicPr>
      </xdr:nvPicPr>
      <xdr:blipFill>
        <a:blip xmlns:r="http://schemas.openxmlformats.org/officeDocument/2006/relationships" r:embed="rId4"/>
        <a:stretch>
          <a:fillRect/>
        </a:stretch>
      </xdr:blipFill>
      <xdr:spPr>
        <a:xfrm>
          <a:off x="4041128" y="7951819"/>
          <a:ext cx="1670179" cy="1295422"/>
        </a:xfrm>
        <a:prstGeom prst="rect">
          <a:avLst/>
        </a:prstGeom>
      </xdr:spPr>
    </xdr:pic>
    <xdr:clientData/>
  </xdr:twoCellAnchor>
  <xdr:twoCellAnchor editAs="oneCell">
    <xdr:from>
      <xdr:col>2</xdr:col>
      <xdr:colOff>2392754</xdr:colOff>
      <xdr:row>42</xdr:row>
      <xdr:rowOff>130652</xdr:rowOff>
    </xdr:from>
    <xdr:to>
      <xdr:col>5</xdr:col>
      <xdr:colOff>114300</xdr:colOff>
      <xdr:row>44</xdr:row>
      <xdr:rowOff>392471</xdr:rowOff>
    </xdr:to>
    <xdr:pic>
      <xdr:nvPicPr>
        <xdr:cNvPr id="39" name="Grafik 38">
          <a:extLst>
            <a:ext uri="{FF2B5EF4-FFF2-40B4-BE49-F238E27FC236}">
              <a16:creationId xmlns:a16="http://schemas.microsoft.com/office/drawing/2014/main" id="{788939B5-2102-473A-812F-FF658A12FC5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45279" y="10579577"/>
          <a:ext cx="2312596" cy="585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2902870</xdr:colOff>
      <xdr:row>26</xdr:row>
      <xdr:rowOff>19050</xdr:rowOff>
    </xdr:from>
    <xdr:to>
      <xdr:col>2</xdr:col>
      <xdr:colOff>3093370</xdr:colOff>
      <xdr:row>27</xdr:row>
      <xdr:rowOff>7917</xdr:rowOff>
    </xdr:to>
    <xdr:pic>
      <xdr:nvPicPr>
        <xdr:cNvPr id="45" name="Grafik 44" descr="Klasse 3: mittel (40 - &lt; 60 Punkte)">
          <a:extLst>
            <a:ext uri="{FF2B5EF4-FFF2-40B4-BE49-F238E27FC236}">
              <a16:creationId xmlns:a16="http://schemas.microsoft.com/office/drawing/2014/main" id="{15B345D2-A58D-468B-9AAC-D2F740EE394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55322" y="6991932"/>
          <a:ext cx="190500" cy="177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2905125</xdr:colOff>
      <xdr:row>27</xdr:row>
      <xdr:rowOff>19050</xdr:rowOff>
    </xdr:from>
    <xdr:ext cx="190500" cy="190500"/>
    <xdr:pic>
      <xdr:nvPicPr>
        <xdr:cNvPr id="46" name="Grafik 45" descr="Klasse 4: hoch (60 - &lt; 80 Punkte)">
          <a:extLst>
            <a:ext uri="{FF2B5EF4-FFF2-40B4-BE49-F238E27FC236}">
              <a16:creationId xmlns:a16="http://schemas.microsoft.com/office/drawing/2014/main" id="{7215764E-0A50-4C28-9207-1CE7643C0E8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057650" y="71913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2905125</xdr:colOff>
      <xdr:row>28</xdr:row>
      <xdr:rowOff>57150</xdr:rowOff>
    </xdr:from>
    <xdr:ext cx="190500" cy="190500"/>
    <xdr:pic>
      <xdr:nvPicPr>
        <xdr:cNvPr id="47" name="Grafik 46" descr="Klasse 5: sehr hoch (&gt;= 80 Punkte)">
          <a:extLst>
            <a:ext uri="{FF2B5EF4-FFF2-40B4-BE49-F238E27FC236}">
              <a16:creationId xmlns:a16="http://schemas.microsoft.com/office/drawing/2014/main" id="{AAD06AB7-1A38-4D5D-B86C-7B8B433385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57650" y="7419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114301</xdr:colOff>
      <xdr:row>67</xdr:row>
      <xdr:rowOff>15536</xdr:rowOff>
    </xdr:from>
    <xdr:ext cx="1333499" cy="693814"/>
    <xdr:pic>
      <xdr:nvPicPr>
        <xdr:cNvPr id="12" name="Grafik 11">
          <a:extLst>
            <a:ext uri="{FF2B5EF4-FFF2-40B4-BE49-F238E27FC236}">
              <a16:creationId xmlns:a16="http://schemas.microsoft.com/office/drawing/2014/main" id="{D55E2242-EE15-4983-B9D2-509BC8DA2B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01426" y="11493161"/>
          <a:ext cx="1333499" cy="6938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123826</xdr:colOff>
      <xdr:row>64</xdr:row>
      <xdr:rowOff>57150</xdr:rowOff>
    </xdr:from>
    <xdr:ext cx="1104899" cy="384485"/>
    <xdr:pic>
      <xdr:nvPicPr>
        <xdr:cNvPr id="13" name="Grafik 12">
          <a:extLst>
            <a:ext uri="{FF2B5EF4-FFF2-40B4-BE49-F238E27FC236}">
              <a16:creationId xmlns:a16="http://schemas.microsoft.com/office/drawing/2014/main" id="{3DB93804-5E8F-49D1-84A7-5D5F2C13B6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10951" y="10972800"/>
          <a:ext cx="1104899" cy="3844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1304927</xdr:colOff>
      <xdr:row>61</xdr:row>
      <xdr:rowOff>28041</xdr:rowOff>
    </xdr:from>
    <xdr:ext cx="1076323" cy="372009"/>
    <xdr:pic>
      <xdr:nvPicPr>
        <xdr:cNvPr id="14" name="Grafik 13">
          <a:extLst>
            <a:ext uri="{FF2B5EF4-FFF2-40B4-BE49-F238E27FC236}">
              <a16:creationId xmlns:a16="http://schemas.microsoft.com/office/drawing/2014/main" id="{DB29B11A-3814-442E-A3A6-107F37340A4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668252" y="11858091"/>
          <a:ext cx="1076323" cy="37200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104774</xdr:colOff>
      <xdr:row>71</xdr:row>
      <xdr:rowOff>1</xdr:rowOff>
    </xdr:from>
    <xdr:ext cx="1257301" cy="1277654"/>
    <xdr:pic>
      <xdr:nvPicPr>
        <xdr:cNvPr id="15" name="Grafik 14">
          <a:extLst>
            <a:ext uri="{FF2B5EF4-FFF2-40B4-BE49-F238E27FC236}">
              <a16:creationId xmlns:a16="http://schemas.microsoft.com/office/drawing/2014/main" id="{CD8BAFFB-7C6C-4532-8374-C66DBF71A2D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391899" y="12353926"/>
          <a:ext cx="1257301" cy="12776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1409699</xdr:colOff>
      <xdr:row>71</xdr:row>
      <xdr:rowOff>44235</xdr:rowOff>
    </xdr:from>
    <xdr:ext cx="1550867" cy="1146389"/>
    <xdr:pic>
      <xdr:nvPicPr>
        <xdr:cNvPr id="16" name="Grafik 15">
          <a:extLst>
            <a:ext uri="{FF2B5EF4-FFF2-40B4-BE49-F238E27FC236}">
              <a16:creationId xmlns:a16="http://schemas.microsoft.com/office/drawing/2014/main" id="{AF5DDE29-090A-48E0-B4BD-533A64B83E4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696824" y="12398160"/>
          <a:ext cx="1550867" cy="11463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19897</xdr:colOff>
      <xdr:row>54</xdr:row>
      <xdr:rowOff>38099</xdr:rowOff>
    </xdr:from>
    <xdr:ext cx="2218415" cy="1343026"/>
    <xdr:pic>
      <xdr:nvPicPr>
        <xdr:cNvPr id="17" name="Grafik 16">
          <a:extLst>
            <a:ext uri="{FF2B5EF4-FFF2-40B4-BE49-F238E27FC236}">
              <a16:creationId xmlns:a16="http://schemas.microsoft.com/office/drawing/2014/main" id="{100DFC13-6668-45D0-86A1-EF66F4A22D6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307022" y="11096624"/>
          <a:ext cx="2218415" cy="13430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eodatenportal.sachsen-anhalt.de/mapapps/resources/apps/viewer_v40/index.html?lang=de&amp;stateId=0d3f3215-18e3-4a76-bf32-1518e3ea76ac"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salzwedel.de/de/stadt/politik-amp-verwaltung.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eodatenportal.sachsen-anhalt.de/mapapps/resources/apps/viewer_v40/index.html?lang=de&amp;stateId=0d3f3215-18e3-4a76-bf32-1518e3ea76ac" TargetMode="External"/><Relationship Id="rId3" Type="http://schemas.openxmlformats.org/officeDocument/2006/relationships/hyperlink" Target="https://www.geodatenportal.sachsen-anhalt.de/mapapps/resources/apps/rok/index.html?lang=de&amp;stateId=0ff236bb-5da6-419f-b236-bb5da6b19f59" TargetMode="External"/><Relationship Id="rId7" Type="http://schemas.openxmlformats.org/officeDocument/2006/relationships/hyperlink" Target="https://www.geodatenportal.sachsen-anhalt.de/mapapps/resources/apps/rok/index.html?lang=de&amp;stateId=4db50742-59ff-4399-b507-4259ffa399b2" TargetMode="External"/><Relationship Id="rId2" Type="http://schemas.openxmlformats.org/officeDocument/2006/relationships/hyperlink" Target="https://www.geodatenportal.sachsen-anhalt.de/mapapps/resources/apps/rok/index.html?lang=de&amp;stateId=0ff236bb-5da6-419f-b236-bb5da6b19f59" TargetMode="External"/><Relationship Id="rId1" Type="http://schemas.openxmlformats.org/officeDocument/2006/relationships/hyperlink" Target="https://www.salzwedel.de/de/stadt/politik-amp-verwaltung/flaechennutzungsplan.html" TargetMode="External"/><Relationship Id="rId6" Type="http://schemas.openxmlformats.org/officeDocument/2006/relationships/hyperlink" Target="https://www.altmark.eu/fileadmin/altmark_eu/inhalte/RePlA/REP_2005/Karte/Regionalplan_Karte2005.jpg" TargetMode="External"/><Relationship Id="rId5" Type="http://schemas.openxmlformats.org/officeDocument/2006/relationships/hyperlink" Target="https://www.geodatenportal.sachsen-anhalt.de/mapapps/resources/apps/rok/index.html?lang=de&amp;stateId=0ff236bb-5da6-419f-b236-bb5da6b19f59" TargetMode="External"/><Relationship Id="rId10" Type="http://schemas.openxmlformats.org/officeDocument/2006/relationships/printerSettings" Target="../printerSettings/printerSettings3.bin"/><Relationship Id="rId4" Type="http://schemas.openxmlformats.org/officeDocument/2006/relationships/hyperlink" Target="https://www.geodatenportal.sachsen-anhalt.de/mapapps/resources/apps/rok/index.html?lang=de&amp;stateId=0ff236bb-5da6-419f-b236-bb5da6b19f59" TargetMode="External"/><Relationship Id="rId9" Type="http://schemas.openxmlformats.org/officeDocument/2006/relationships/hyperlink" Target="https://is.gd/SVXnBF"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is.gd/SVXnBF" TargetMode="External"/><Relationship Id="rId7" Type="http://schemas.openxmlformats.org/officeDocument/2006/relationships/printerSettings" Target="../printerSettings/printerSettings4.bin"/><Relationship Id="rId2" Type="http://schemas.openxmlformats.org/officeDocument/2006/relationships/hyperlink" Target="https://www.geodatenportal.sachsen-anhalt.de/mapapps/resources/apps/viewer_v40/index.html?lang=de&amp;stateId=0d3f3215-18e3-4a76-bf32-1518e3ea76ac" TargetMode="External"/><Relationship Id="rId1" Type="http://schemas.openxmlformats.org/officeDocument/2006/relationships/hyperlink" Target="https://www.geodatenportal.sachsen-anhalt.de/mapapps/resources/apps/viewer_v40/index.html?lang=de&amp;stateId=f3c0e675-3ca8-491d-80e6-753ca8a91d5f" TargetMode="External"/><Relationship Id="rId6" Type="http://schemas.openxmlformats.org/officeDocument/2006/relationships/hyperlink" Target="https://is.gd/R9XJ43" TargetMode="External"/><Relationship Id="rId5" Type="http://schemas.openxmlformats.org/officeDocument/2006/relationships/hyperlink" Target="https://is.gd/SVXnBF" TargetMode="External"/><Relationship Id="rId4" Type="http://schemas.openxmlformats.org/officeDocument/2006/relationships/hyperlink" Target="https://is.gd/R9XJ4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geodatenportal.sachsen-anhalt.de/mapapps/resources/apps/viewer_v40/index.html?lang=de&amp;stateId=0d3f3215-18e3-4a76-bf32-1518e3ea76ac" TargetMode="External"/><Relationship Id="rId2" Type="http://schemas.openxmlformats.org/officeDocument/2006/relationships/hyperlink" Target="https://www.altmarkkreis-salzwedel.de/PortalData/1/Resources/landkreis/umwelt/landschaftsrahmenplan/06_Landschaft_Nord_180518.pdf" TargetMode="External"/><Relationship Id="rId1" Type="http://schemas.openxmlformats.org/officeDocument/2006/relationships/hyperlink" Target="https://www.altmarkkreis-salzwedel.de/PortalData/1/Resources/landkreis/umwelt/landschaftsrahmenplan/06_Landschaft_Nord_180518.pdf"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geodatenportal.sachsen-anhalt.de/mapapps/resources/apps/viewer_v40/index.html?lang=de&amp;stateId=0d3f3215-18e3-4a76-bf32-1518e3ea76ac" TargetMode="External"/><Relationship Id="rId2" Type="http://schemas.openxmlformats.org/officeDocument/2006/relationships/hyperlink" Target="https://www.altmarkkreis-salzwedel.de/PortalData/1/Resources/landkreis/umwelt/landschaftsrahmenplan/03z_Klimawandel_Nord_180518.pdf" TargetMode="External"/><Relationship Id="rId1" Type="http://schemas.openxmlformats.org/officeDocument/2006/relationships/hyperlink" Target="https://www.altmarkkreis-salzwedel.de/PortalData/1/Resources/landkreis/umwelt/landschaftsrahmenplan/04_Biotop_Nutzungstypen_Nord_180518.pdf"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altmarkkreis-salzwedel.de/PortalData/1/Resources/landkreis/umwelt/landschaftsrahmenplan/06_Landschaft_Nord_180518.pdf" TargetMode="External"/><Relationship Id="rId2" Type="http://schemas.openxmlformats.org/officeDocument/2006/relationships/hyperlink" Target="https://www.altmarkkreis-salzwedel.de/PortalData/1/Resources/landkreis/umwelt/landschaftsrahmenplan/06_Landschaft_Nord_180518.pdf" TargetMode="External"/><Relationship Id="rId1" Type="http://schemas.openxmlformats.org/officeDocument/2006/relationships/hyperlink" Target="https://www.salzwedel.de/de/stadt/politik-amp-verwaltung/flaechennutzungsplan.html" TargetMode="External"/><Relationship Id="rId6" Type="http://schemas.openxmlformats.org/officeDocument/2006/relationships/printerSettings" Target="../printerSettings/printerSettings7.bin"/><Relationship Id="rId5" Type="http://schemas.openxmlformats.org/officeDocument/2006/relationships/hyperlink" Target="https://www.geodatenportal.sachsen-anhalt.de/mapapps/resources/apps/viewer_v40/index.html?lang=de&amp;stateId=0d3f3215-18e3-4a76-bf32-1518e3ea76ac" TargetMode="External"/><Relationship Id="rId4" Type="http://schemas.openxmlformats.org/officeDocument/2006/relationships/hyperlink" Target="https://www.geodatenportal.sachsen-anhalt.de/mapapps/resources/apps/rok/index.html?lang=de&amp;stateId=0ff236bb-5da6-419f-b236-bb5da6b19f59"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eodatenportal.sachsen-anhalt.de/mapapps/resources/apps/rok/index.html?lang=de&amp;stateId=b78a912b-c82f-4ae9-8a91-2bc82f2ae9aa"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altmark.eu/fileadmin/altmark_eu/inhalte/RePlA/REP_2005/Karte/Regionalplan_Karte2005.jpg" TargetMode="External"/><Relationship Id="rId2" Type="http://schemas.openxmlformats.org/officeDocument/2006/relationships/hyperlink" Target="https://www.geodatenportal.sachsen-anhalt.de/mapapps/resources/apps/rok/index.html?lang=de&amp;stateId=4db50742-59ff-4399-b507-4259ffa399b2" TargetMode="External"/><Relationship Id="rId1" Type="http://schemas.openxmlformats.org/officeDocument/2006/relationships/hyperlink" Target="https://www.geodatenportal.sachsen-anhalt.de/mapapps/resources/apps/rok/index.html?lang=de&amp;stateId=4db50742-59ff-4399-b507-4259ffa399b2" TargetMode="External"/><Relationship Id="rId5" Type="http://schemas.openxmlformats.org/officeDocument/2006/relationships/printerSettings" Target="../printerSettings/printerSettings9.bin"/><Relationship Id="rId4" Type="http://schemas.openxmlformats.org/officeDocument/2006/relationships/hyperlink" Target="https://www.geodatenportal.sachsen-anhalt.de/mapapps/resources/apps/rok/index.html?lang=de&amp;stateId=4db50742-59ff-4399-b507-4259ffa399b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9"/>
  <sheetViews>
    <sheetView showGridLines="0" tabSelected="1" zoomScale="110" zoomScaleNormal="110" workbookViewId="0">
      <selection activeCell="F3" sqref="F3:J5"/>
    </sheetView>
  </sheetViews>
  <sheetFormatPr baseColWidth="10" defaultColWidth="11.42578125" defaultRowHeight="15" x14ac:dyDescent="0.25"/>
  <cols>
    <col min="1" max="1" width="3.85546875" style="703" customWidth="1"/>
    <col min="2" max="2" width="19" style="703" customWidth="1"/>
    <col min="3" max="3" width="2.5703125" style="703" customWidth="1"/>
    <col min="4" max="4" width="24.85546875" style="703" customWidth="1"/>
    <col min="5" max="5" width="4.42578125" style="703" customWidth="1"/>
    <col min="6" max="6" width="28.140625" style="703" customWidth="1"/>
    <col min="7" max="7" width="4.85546875" style="703" customWidth="1"/>
    <col min="8" max="8" width="24.28515625" style="703" customWidth="1"/>
    <col min="9" max="9" width="6.28515625" style="703" customWidth="1"/>
    <col min="10" max="10" width="22.140625" style="703" customWidth="1"/>
    <col min="11" max="11" width="1.5703125" style="703" customWidth="1"/>
    <col min="12" max="12" width="1.7109375" style="703" customWidth="1"/>
    <col min="13" max="13" width="12.28515625" style="703" customWidth="1"/>
    <col min="14" max="14" width="9.5703125" style="703" customWidth="1"/>
    <col min="15" max="16384" width="11.42578125" style="703"/>
  </cols>
  <sheetData>
    <row r="1" spans="2:15" ht="0.75" customHeight="1" x14ac:dyDescent="0.25"/>
    <row r="2" spans="2:15" ht="12" customHeight="1" x14ac:dyDescent="0.25">
      <c r="C2" s="704"/>
      <c r="D2" s="705"/>
      <c r="E2" s="706"/>
      <c r="F2" s="720" t="s">
        <v>564</v>
      </c>
      <c r="G2" s="707"/>
      <c r="H2" s="707"/>
      <c r="I2" s="706"/>
      <c r="J2" s="708"/>
      <c r="K2" s="706"/>
      <c r="L2" s="706"/>
      <c r="M2" s="706"/>
      <c r="N2" s="706"/>
    </row>
    <row r="3" spans="2:15" ht="12" customHeight="1" x14ac:dyDescent="0.25">
      <c r="B3" s="709"/>
      <c r="C3" s="710"/>
      <c r="D3" s="711"/>
      <c r="E3" s="712"/>
      <c r="F3" s="900" t="s">
        <v>565</v>
      </c>
      <c r="G3" s="901"/>
      <c r="H3" s="901"/>
      <c r="I3" s="901"/>
      <c r="J3" s="902"/>
      <c r="K3" s="712"/>
      <c r="L3" s="712"/>
      <c r="M3" s="892" t="s">
        <v>544</v>
      </c>
      <c r="N3" s="712"/>
    </row>
    <row r="4" spans="2:15" ht="21.75" customHeight="1" x14ac:dyDescent="0.4">
      <c r="B4" s="713" t="s">
        <v>204</v>
      </c>
      <c r="C4" s="714"/>
      <c r="D4" s="715"/>
      <c r="F4" s="903"/>
      <c r="G4" s="904"/>
      <c r="H4" s="904"/>
      <c r="I4" s="904"/>
      <c r="J4" s="905"/>
      <c r="M4" s="893"/>
      <c r="O4" s="876" t="s">
        <v>650</v>
      </c>
    </row>
    <row r="5" spans="2:15" ht="13.5" customHeight="1" x14ac:dyDescent="0.25">
      <c r="B5" s="716"/>
      <c r="C5" s="717"/>
      <c r="D5" s="718"/>
      <c r="E5" s="712"/>
      <c r="F5" s="906"/>
      <c r="G5" s="907"/>
      <c r="H5" s="907"/>
      <c r="I5" s="907"/>
      <c r="J5" s="908"/>
      <c r="K5" s="712"/>
      <c r="L5" s="712"/>
      <c r="M5" s="719"/>
      <c r="N5" s="712"/>
    </row>
    <row r="6" spans="2:15" x14ac:dyDescent="0.25">
      <c r="F6" s="720" t="s">
        <v>545</v>
      </c>
    </row>
    <row r="7" spans="2:15" ht="18.75" x14ac:dyDescent="0.25">
      <c r="B7" s="721" t="s">
        <v>203</v>
      </c>
      <c r="D7" s="721" t="s">
        <v>561</v>
      </c>
      <c r="E7" s="722"/>
      <c r="F7" s="723" t="s">
        <v>562</v>
      </c>
      <c r="G7" s="722"/>
      <c r="H7" s="724" t="s">
        <v>546</v>
      </c>
      <c r="I7" s="725"/>
      <c r="J7" s="726"/>
      <c r="K7" s="722"/>
      <c r="L7" s="712"/>
      <c r="M7" s="727"/>
      <c r="N7" s="712"/>
    </row>
    <row r="8" spans="2:15" x14ac:dyDescent="0.25">
      <c r="B8" s="728"/>
      <c r="D8" s="721" t="s">
        <v>563</v>
      </c>
      <c r="F8" s="723"/>
      <c r="H8" s="729"/>
      <c r="I8" s="817"/>
      <c r="J8" s="730"/>
      <c r="M8" s="731"/>
    </row>
    <row r="9" spans="2:15" ht="16.5" customHeight="1" x14ac:dyDescent="0.25">
      <c r="B9" s="732"/>
      <c r="C9" s="733"/>
      <c r="D9" s="721" t="s">
        <v>547</v>
      </c>
      <c r="E9" s="722"/>
      <c r="F9" s="723"/>
      <c r="G9" s="722"/>
      <c r="H9" s="734"/>
      <c r="I9" s="818"/>
      <c r="J9" s="735"/>
      <c r="K9" s="722"/>
      <c r="L9" s="736"/>
      <c r="M9" s="731"/>
      <c r="N9" s="736"/>
      <c r="O9" s="753" t="s">
        <v>651</v>
      </c>
    </row>
    <row r="10" spans="2:15" ht="16.5" customHeight="1" x14ac:dyDescent="0.25">
      <c r="B10" s="732"/>
      <c r="C10" s="733"/>
      <c r="D10" s="721" t="s">
        <v>548</v>
      </c>
      <c r="E10" s="722"/>
      <c r="F10" s="723"/>
      <c r="G10" s="722"/>
      <c r="H10" s="771"/>
      <c r="J10" s="765"/>
      <c r="K10" s="722"/>
      <c r="L10" s="736"/>
      <c r="M10" s="731"/>
      <c r="N10" s="736"/>
    </row>
    <row r="11" spans="2:15" ht="15.75" customHeight="1" x14ac:dyDescent="0.25">
      <c r="B11" s="732"/>
      <c r="D11" s="721" t="s">
        <v>202</v>
      </c>
      <c r="F11" s="723"/>
      <c r="H11" s="897"/>
      <c r="I11" s="898"/>
      <c r="J11" s="899"/>
      <c r="L11" s="712"/>
      <c r="M11" s="731"/>
      <c r="N11" s="712"/>
    </row>
    <row r="12" spans="2:15" x14ac:dyDescent="0.25">
      <c r="B12" s="737"/>
      <c r="F12" s="738"/>
      <c r="H12" s="894" t="s">
        <v>622</v>
      </c>
      <c r="I12" s="895"/>
      <c r="J12" s="896"/>
      <c r="M12" s="739"/>
    </row>
    <row r="13" spans="2:15" ht="18.75" x14ac:dyDescent="0.25">
      <c r="B13" s="721" t="s">
        <v>201</v>
      </c>
      <c r="D13" s="721" t="s">
        <v>588</v>
      </c>
      <c r="E13" s="722"/>
      <c r="F13" s="723"/>
      <c r="G13" s="722"/>
      <c r="H13" s="729"/>
      <c r="I13" s="817"/>
      <c r="J13" s="730"/>
      <c r="K13" s="722"/>
      <c r="L13" s="712"/>
      <c r="M13" s="731"/>
      <c r="N13" s="712"/>
    </row>
    <row r="14" spans="2:15" x14ac:dyDescent="0.25">
      <c r="B14" s="728"/>
      <c r="D14" s="721" t="s">
        <v>549</v>
      </c>
      <c r="F14" s="740" t="s">
        <v>566</v>
      </c>
      <c r="H14" s="741"/>
      <c r="I14" s="819"/>
      <c r="J14" s="742"/>
      <c r="M14" s="731"/>
    </row>
    <row r="15" spans="2:15" x14ac:dyDescent="0.25">
      <c r="B15" s="728"/>
      <c r="D15" s="721" t="s">
        <v>550</v>
      </c>
      <c r="F15" s="740" t="s">
        <v>567</v>
      </c>
      <c r="H15" s="729"/>
      <c r="I15" s="817"/>
      <c r="J15" s="730"/>
      <c r="M15" s="731"/>
    </row>
    <row r="16" spans="2:15" ht="18.75" x14ac:dyDescent="0.25">
      <c r="B16" s="737"/>
      <c r="F16" s="738"/>
      <c r="H16" s="729"/>
      <c r="I16" s="817"/>
      <c r="J16" s="730"/>
      <c r="L16" s="712"/>
      <c r="M16" s="739"/>
      <c r="N16" s="712"/>
    </row>
    <row r="17" spans="2:15" x14ac:dyDescent="0.25">
      <c r="B17" s="721" t="s">
        <v>200</v>
      </c>
      <c r="D17" s="721" t="s">
        <v>551</v>
      </c>
      <c r="E17" s="722"/>
      <c r="F17" s="787" t="s">
        <v>571</v>
      </c>
      <c r="G17" s="722"/>
      <c r="H17" s="729"/>
      <c r="I17" s="817"/>
      <c r="J17" s="730"/>
      <c r="K17" s="722"/>
      <c r="M17" s="731"/>
    </row>
    <row r="18" spans="2:15" x14ac:dyDescent="0.25">
      <c r="B18" s="728"/>
      <c r="D18" s="721" t="s">
        <v>552</v>
      </c>
      <c r="F18" s="787" t="s">
        <v>570</v>
      </c>
      <c r="H18" s="729"/>
      <c r="I18" s="817"/>
      <c r="J18" s="730"/>
      <c r="M18" s="731"/>
    </row>
    <row r="19" spans="2:15" x14ac:dyDescent="0.25">
      <c r="B19" s="728"/>
      <c r="D19" s="721" t="s">
        <v>553</v>
      </c>
      <c r="F19" s="723"/>
      <c r="H19" s="729"/>
      <c r="I19" s="817"/>
      <c r="J19" s="730"/>
      <c r="M19" s="731"/>
    </row>
    <row r="20" spans="2:15" x14ac:dyDescent="0.25">
      <c r="B20" s="732"/>
      <c r="C20" s="733"/>
      <c r="D20" s="721" t="s">
        <v>554</v>
      </c>
      <c r="E20" s="722"/>
      <c r="F20" s="723"/>
      <c r="G20" s="722"/>
      <c r="H20" s="743"/>
      <c r="I20" s="744"/>
      <c r="J20" s="745"/>
      <c r="K20" s="722"/>
      <c r="L20" s="736"/>
      <c r="M20" s="746"/>
      <c r="N20" s="736"/>
    </row>
    <row r="21" spans="2:15" ht="18.75" x14ac:dyDescent="0.25">
      <c r="B21" s="737"/>
      <c r="E21" s="722"/>
      <c r="G21" s="722"/>
      <c r="H21" s="747"/>
      <c r="J21" s="747"/>
      <c r="K21" s="722"/>
      <c r="L21" s="712"/>
      <c r="M21" s="748"/>
      <c r="N21" s="712"/>
    </row>
    <row r="22" spans="2:15" ht="18.75" customHeight="1" x14ac:dyDescent="0.25">
      <c r="B22" s="721" t="s">
        <v>199</v>
      </c>
      <c r="C22" s="749"/>
      <c r="D22" s="749"/>
      <c r="F22" s="750" t="s">
        <v>198</v>
      </c>
      <c r="G22" s="751"/>
      <c r="H22" s="751"/>
      <c r="I22" s="751"/>
      <c r="J22" s="752"/>
      <c r="M22" s="721" t="s">
        <v>555</v>
      </c>
      <c r="O22" s="753"/>
    </row>
    <row r="23" spans="2:15" ht="18.75" x14ac:dyDescent="0.25">
      <c r="B23" s="737"/>
      <c r="G23" s="722"/>
      <c r="L23" s="712"/>
      <c r="M23" s="748"/>
      <c r="N23" s="712"/>
    </row>
    <row r="24" spans="2:15" ht="18.75" x14ac:dyDescent="0.25">
      <c r="B24" s="754" t="s">
        <v>556</v>
      </c>
      <c r="C24" s="755"/>
      <c r="D24" s="756"/>
      <c r="F24" s="757" t="s">
        <v>557</v>
      </c>
      <c r="G24" s="758"/>
      <c r="H24" s="758"/>
      <c r="I24" s="758"/>
      <c r="J24" s="759"/>
      <c r="L24" s="712"/>
      <c r="M24" s="760" t="s">
        <v>560</v>
      </c>
      <c r="N24" s="712"/>
    </row>
    <row r="25" spans="2:15" x14ac:dyDescent="0.25">
      <c r="B25" s="761"/>
      <c r="C25" s="762"/>
      <c r="D25" s="763"/>
      <c r="F25" s="764"/>
      <c r="J25" s="765"/>
      <c r="M25" s="766"/>
    </row>
    <row r="26" spans="2:15" ht="18.75" x14ac:dyDescent="0.25">
      <c r="B26" s="909"/>
      <c r="C26" s="910"/>
      <c r="D26" s="911"/>
      <c r="F26" s="767"/>
      <c r="H26" s="768"/>
      <c r="J26" s="769"/>
      <c r="L26" s="712"/>
      <c r="M26" s="770"/>
      <c r="N26" s="712"/>
    </row>
    <row r="27" spans="2:15" x14ac:dyDescent="0.25">
      <c r="B27" s="912"/>
      <c r="C27" s="910"/>
      <c r="D27" s="911"/>
      <c r="F27" s="771"/>
      <c r="J27" s="765"/>
      <c r="M27" s="766"/>
    </row>
    <row r="28" spans="2:15" x14ac:dyDescent="0.25">
      <c r="B28" s="912"/>
      <c r="C28" s="910"/>
      <c r="D28" s="911"/>
      <c r="F28" s="771"/>
      <c r="J28" s="765"/>
      <c r="M28" s="772"/>
    </row>
    <row r="29" spans="2:15" ht="18.75" x14ac:dyDescent="0.25">
      <c r="B29" s="912"/>
      <c r="C29" s="910"/>
      <c r="D29" s="911"/>
      <c r="F29" s="771"/>
      <c r="J29" s="765"/>
      <c r="L29" s="712"/>
      <c r="M29" s="766"/>
      <c r="N29" s="712"/>
    </row>
    <row r="30" spans="2:15" ht="21" x14ac:dyDescent="0.35">
      <c r="B30" s="912"/>
      <c r="C30" s="910"/>
      <c r="D30" s="911"/>
      <c r="F30" s="773"/>
      <c r="H30" s="774"/>
      <c r="J30" s="775"/>
      <c r="M30" s="766"/>
    </row>
    <row r="31" spans="2:15" ht="18.75" x14ac:dyDescent="0.25">
      <c r="B31" s="912"/>
      <c r="C31" s="910"/>
      <c r="D31" s="911"/>
      <c r="F31" s="771"/>
      <c r="J31" s="765"/>
      <c r="L31" s="712"/>
      <c r="M31" s="766"/>
      <c r="N31" s="712"/>
    </row>
    <row r="32" spans="2:15" x14ac:dyDescent="0.25">
      <c r="B32" s="912"/>
      <c r="C32" s="910"/>
      <c r="D32" s="911"/>
      <c r="F32" s="771"/>
      <c r="J32" s="765"/>
      <c r="M32" s="772"/>
    </row>
    <row r="33" spans="2:13" x14ac:dyDescent="0.25">
      <c r="B33" s="912"/>
      <c r="C33" s="910"/>
      <c r="D33" s="911"/>
      <c r="F33" s="771"/>
      <c r="J33" s="765"/>
      <c r="M33" s="766"/>
    </row>
    <row r="34" spans="2:13" ht="7.5" customHeight="1" x14ac:dyDescent="0.25">
      <c r="B34" s="912"/>
      <c r="C34" s="910"/>
      <c r="D34" s="911"/>
      <c r="F34" s="771"/>
      <c r="J34" s="765"/>
      <c r="M34" s="766"/>
    </row>
    <row r="35" spans="2:13" ht="21" customHeight="1" x14ac:dyDescent="0.25">
      <c r="B35" s="912"/>
      <c r="C35" s="910"/>
      <c r="D35" s="911"/>
      <c r="F35" s="771"/>
      <c r="J35" s="765"/>
      <c r="M35" s="776"/>
    </row>
    <row r="36" spans="2:13" x14ac:dyDescent="0.25">
      <c r="B36" s="912"/>
      <c r="C36" s="910"/>
      <c r="D36" s="911"/>
      <c r="F36" s="771"/>
      <c r="J36" s="765"/>
      <c r="M36" s="748"/>
    </row>
    <row r="37" spans="2:13" x14ac:dyDescent="0.25">
      <c r="B37" s="777"/>
      <c r="C37" s="778"/>
      <c r="D37" s="779"/>
      <c r="F37" s="771"/>
      <c r="J37" s="765"/>
      <c r="M37" s="790" t="s">
        <v>558</v>
      </c>
    </row>
    <row r="38" spans="2:13" x14ac:dyDescent="0.25">
      <c r="F38" s="771"/>
      <c r="J38" s="765"/>
    </row>
    <row r="39" spans="2:13" x14ac:dyDescent="0.25">
      <c r="B39" s="721" t="s">
        <v>197</v>
      </c>
      <c r="D39" s="780" t="s">
        <v>559</v>
      </c>
      <c r="E39" s="781"/>
      <c r="F39" s="782"/>
      <c r="G39" s="783"/>
      <c r="H39" s="784"/>
      <c r="I39" s="783"/>
      <c r="J39" s="785"/>
      <c r="K39" s="722"/>
      <c r="L39" s="722"/>
      <c r="M39" s="786"/>
    </row>
  </sheetData>
  <protectedRanges>
    <protectedRange algorithmName="SHA-512" hashValue="/ERdpoOHjjeMw0BkioX4ymyyeJS5d4kLO07naqvsU+YwUiNdxE1lST+wEpCgN+Sdw6samu8VeXIck7TjXYxJNg==" saltValue="1zgmZQ7ZMb6WYEzeatGp3Q==" spinCount="100000" sqref="F6:F9 F15:F18 F11:F13 H9 J18 H6:H7 B22:D35 F22 D37 F37 H37 J37 F2:J4" name="Projektmaske_1"/>
  </protectedRanges>
  <mergeCells count="5">
    <mergeCell ref="M3:M4"/>
    <mergeCell ref="H12:J12"/>
    <mergeCell ref="H11:J11"/>
    <mergeCell ref="F3:J5"/>
    <mergeCell ref="B26:D36"/>
  </mergeCells>
  <hyperlinks>
    <hyperlink ref="H12:J12" r:id="rId1" display="Hyperlink Luftbild -Liegenschaften  "/>
  </hyperlinks>
  <pageMargins left="0.19685039370078741" right="0.19685039370078741" top="0.19685039370078741" bottom="0" header="0.31496062992125984" footer="0.31496062992125984"/>
  <pageSetup paperSize="9" scale="9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B1:O95"/>
  <sheetViews>
    <sheetView showGridLines="0" zoomScale="120" zoomScaleNormal="120" workbookViewId="0">
      <selection activeCell="H13" sqref="H13"/>
    </sheetView>
  </sheetViews>
  <sheetFormatPr baseColWidth="10" defaultColWidth="11.42578125" defaultRowHeight="15" x14ac:dyDescent="0.25"/>
  <cols>
    <col min="1" max="1" width="6.28515625" customWidth="1"/>
    <col min="2" max="2" width="13" customWidth="1"/>
    <col min="3" max="3" width="50.7109375" customWidth="1"/>
    <col min="4" max="4" width="11.7109375" customWidth="1"/>
    <col min="5" max="5" width="7.7109375" customWidth="1"/>
    <col min="6" max="6" width="10.85546875" customWidth="1"/>
    <col min="7" max="7" width="4.42578125" customWidth="1"/>
    <col min="8" max="8" width="11.85546875" customWidth="1"/>
    <col min="9" max="9" width="4.28515625" customWidth="1"/>
    <col min="10" max="10" width="41" style="75" customWidth="1"/>
    <col min="11" max="11" width="10.28515625" customWidth="1"/>
    <col min="12" max="12" width="38.140625" style="868" customWidth="1"/>
  </cols>
  <sheetData>
    <row r="1" spans="2:12" ht="28.5" customHeight="1" x14ac:dyDescent="0.25">
      <c r="B1" s="30" t="s">
        <v>66</v>
      </c>
      <c r="C1" s="31" t="s">
        <v>72</v>
      </c>
      <c r="D1" s="30"/>
      <c r="E1" s="30"/>
      <c r="F1" s="30"/>
      <c r="G1" s="30"/>
      <c r="H1" s="172" t="s">
        <v>213</v>
      </c>
      <c r="I1" s="32"/>
      <c r="J1" s="174" t="s">
        <v>55</v>
      </c>
    </row>
    <row r="2" spans="2:12" ht="39" customHeight="1" x14ac:dyDescent="0.25">
      <c r="B2" s="493" t="s">
        <v>458</v>
      </c>
      <c r="C2" s="438" t="s">
        <v>443</v>
      </c>
      <c r="D2" s="439"/>
      <c r="E2" s="439"/>
      <c r="F2" s="440"/>
      <c r="G2" s="104"/>
      <c r="H2" s="451">
        <f>H12+H21+H31</f>
        <v>0</v>
      </c>
      <c r="I2" s="494"/>
      <c r="J2" s="534" t="str">
        <f>ProjektMaske!F3</f>
        <v>PV-Vorhaben xy</v>
      </c>
      <c r="K2" s="866"/>
      <c r="L2" s="948" t="s">
        <v>646</v>
      </c>
    </row>
    <row r="3" spans="2:12" x14ac:dyDescent="0.25">
      <c r="B3" s="7"/>
      <c r="H3" s="12"/>
      <c r="I3" s="12"/>
      <c r="L3" s="949"/>
    </row>
    <row r="4" spans="2:12" x14ac:dyDescent="0.25">
      <c r="B4" s="825" t="s">
        <v>41</v>
      </c>
      <c r="C4" s="848"/>
      <c r="D4" s="826"/>
      <c r="E4" s="826"/>
      <c r="F4" s="827"/>
      <c r="L4" s="949"/>
    </row>
    <row r="5" spans="2:12" ht="30" customHeight="1" x14ac:dyDescent="0.25">
      <c r="B5" s="979" t="s">
        <v>444</v>
      </c>
      <c r="C5" s="968"/>
      <c r="D5" s="968"/>
      <c r="E5" s="968"/>
      <c r="F5" s="969"/>
      <c r="H5" t="s">
        <v>582</v>
      </c>
      <c r="L5" s="949"/>
    </row>
    <row r="6" spans="2:12" ht="3" customHeight="1" x14ac:dyDescent="0.25">
      <c r="B6" s="849"/>
      <c r="C6" s="850"/>
      <c r="D6" s="851"/>
      <c r="E6" s="852"/>
      <c r="F6" s="853"/>
      <c r="G6" s="36"/>
      <c r="H6" s="36"/>
    </row>
    <row r="7" spans="2:12" ht="21.75" customHeight="1" x14ac:dyDescent="0.25">
      <c r="B7" s="992" t="s">
        <v>262</v>
      </c>
      <c r="C7" s="968"/>
      <c r="D7" s="968"/>
      <c r="E7" s="968"/>
      <c r="F7" s="969"/>
      <c r="G7" s="36"/>
      <c r="H7" s="994" t="s">
        <v>581</v>
      </c>
      <c r="I7" s="995"/>
      <c r="J7" s="995"/>
    </row>
    <row r="8" spans="2:12" ht="21.75" customHeight="1" x14ac:dyDescent="0.25">
      <c r="B8" s="992" t="s">
        <v>261</v>
      </c>
      <c r="C8" s="968"/>
      <c r="D8" s="968"/>
      <c r="E8" s="968"/>
      <c r="F8" s="969"/>
      <c r="G8" s="36"/>
      <c r="H8" s="803"/>
      <c r="I8" s="803"/>
      <c r="J8" s="808"/>
      <c r="K8" s="33"/>
    </row>
    <row r="9" spans="2:12" ht="18" customHeight="1" x14ac:dyDescent="0.25">
      <c r="B9" s="992" t="s">
        <v>445</v>
      </c>
      <c r="C9" s="968"/>
      <c r="D9" s="968"/>
      <c r="E9" s="968"/>
      <c r="F9" s="969"/>
      <c r="G9" s="36"/>
      <c r="H9" s="993" t="s">
        <v>580</v>
      </c>
      <c r="I9" s="922"/>
      <c r="J9" s="171"/>
      <c r="L9" s="869"/>
    </row>
    <row r="10" spans="2:12" ht="3" customHeight="1" x14ac:dyDescent="0.25">
      <c r="B10" s="980"/>
      <c r="C10" s="981"/>
      <c r="D10" s="981"/>
      <c r="E10" s="981"/>
      <c r="F10" s="982"/>
      <c r="G10" s="38"/>
      <c r="H10" s="36"/>
      <c r="K10" s="37"/>
    </row>
    <row r="11" spans="2:12" x14ac:dyDescent="0.25">
      <c r="B11" s="39"/>
      <c r="C11" s="40"/>
      <c r="D11" s="36"/>
      <c r="E11" s="36"/>
      <c r="F11" s="36"/>
      <c r="G11" s="38"/>
      <c r="H11" s="36"/>
      <c r="K11" s="70"/>
    </row>
    <row r="12" spans="2:12" ht="16.5" customHeight="1" x14ac:dyDescent="0.25">
      <c r="B12" s="212" t="s">
        <v>260</v>
      </c>
      <c r="C12" s="211" t="s">
        <v>259</v>
      </c>
      <c r="D12" s="210"/>
      <c r="E12" s="210"/>
      <c r="F12" s="209" t="s">
        <v>50</v>
      </c>
      <c r="G12" s="60"/>
      <c r="H12" s="495">
        <f>SUM(H14:H19)</f>
        <v>0</v>
      </c>
      <c r="I12" s="12"/>
      <c r="J12" s="143"/>
      <c r="K12" s="70"/>
    </row>
    <row r="13" spans="2:12" ht="14.25" customHeight="1" x14ac:dyDescent="0.25">
      <c r="B13" s="169"/>
      <c r="C13" s="168"/>
      <c r="D13" s="223"/>
      <c r="E13" s="168"/>
      <c r="F13" s="167"/>
      <c r="G13" s="38"/>
      <c r="H13" s="39"/>
    </row>
    <row r="14" spans="2:12" x14ac:dyDescent="0.25">
      <c r="B14" s="138" t="s">
        <v>258</v>
      </c>
      <c r="C14" s="16" t="s">
        <v>489</v>
      </c>
      <c r="D14" s="226"/>
      <c r="E14" s="80"/>
      <c r="F14" s="166">
        <v>25</v>
      </c>
      <c r="G14" s="38"/>
      <c r="H14" s="67" t="s">
        <v>442</v>
      </c>
      <c r="J14" s="863" t="s">
        <v>627</v>
      </c>
    </row>
    <row r="15" spans="2:12" ht="17.25" customHeight="1" x14ac:dyDescent="0.25">
      <c r="B15" s="144"/>
      <c r="C15" s="135"/>
      <c r="D15" s="227"/>
      <c r="E15" s="221"/>
      <c r="F15" s="132"/>
      <c r="G15" s="38"/>
      <c r="H15" s="68"/>
      <c r="J15" s="131"/>
    </row>
    <row r="16" spans="2:12" x14ac:dyDescent="0.25">
      <c r="B16" s="138" t="s">
        <v>257</v>
      </c>
      <c r="C16" s="16" t="s">
        <v>569</v>
      </c>
      <c r="D16" s="226" t="s">
        <v>633</v>
      </c>
      <c r="E16" s="80"/>
      <c r="F16" s="166">
        <v>50</v>
      </c>
      <c r="G16" s="38"/>
      <c r="H16" s="67" t="s">
        <v>442</v>
      </c>
      <c r="J16" s="863" t="s">
        <v>627</v>
      </c>
    </row>
    <row r="17" spans="2:15" x14ac:dyDescent="0.25">
      <c r="B17" s="138"/>
      <c r="C17" s="16"/>
      <c r="D17" s="226" t="s">
        <v>634</v>
      </c>
      <c r="E17" s="80"/>
      <c r="F17" s="166">
        <v>25</v>
      </c>
      <c r="G17" s="38"/>
      <c r="H17" s="44"/>
      <c r="J17" s="76"/>
    </row>
    <row r="18" spans="2:15" ht="6.75" customHeight="1" x14ac:dyDescent="0.25">
      <c r="B18" s="138"/>
      <c r="C18" s="16"/>
      <c r="D18" s="226"/>
      <c r="E18" s="80"/>
      <c r="F18" s="166"/>
      <c r="G18" s="38"/>
      <c r="H18" s="44"/>
      <c r="J18" s="76"/>
    </row>
    <row r="19" spans="2:15" x14ac:dyDescent="0.25">
      <c r="B19" s="140" t="s">
        <v>256</v>
      </c>
      <c r="C19" s="148" t="s">
        <v>632</v>
      </c>
      <c r="D19" s="225"/>
      <c r="E19" s="215"/>
      <c r="F19" s="161">
        <v>25</v>
      </c>
      <c r="G19" s="38"/>
      <c r="H19" s="67" t="s">
        <v>442</v>
      </c>
      <c r="J19" s="863" t="s">
        <v>627</v>
      </c>
    </row>
    <row r="20" spans="2:15" ht="18" customHeight="1" x14ac:dyDescent="0.25">
      <c r="B20" s="144"/>
      <c r="C20" s="135"/>
      <c r="D20" s="224"/>
      <c r="E20" s="224"/>
      <c r="F20" s="157"/>
      <c r="G20" s="38"/>
      <c r="H20" s="44"/>
      <c r="J20" s="76"/>
    </row>
    <row r="21" spans="2:15" x14ac:dyDescent="0.25">
      <c r="B21" s="212" t="s">
        <v>255</v>
      </c>
      <c r="C21" s="211" t="s">
        <v>254</v>
      </c>
      <c r="D21" s="210"/>
      <c r="E21" s="210"/>
      <c r="F21" s="209" t="s">
        <v>50</v>
      </c>
      <c r="G21" s="60"/>
      <c r="H21" s="495">
        <f>SUM(H23:H29)</f>
        <v>0</v>
      </c>
      <c r="I21" s="12"/>
      <c r="J21" s="143"/>
    </row>
    <row r="22" spans="2:15" ht="9" customHeight="1" x14ac:dyDescent="0.25">
      <c r="B22" s="169"/>
      <c r="C22" s="168"/>
      <c r="D22" s="223"/>
      <c r="E22" s="168"/>
      <c r="F22" s="167"/>
      <c r="G22" s="38"/>
      <c r="H22" s="39"/>
    </row>
    <row r="23" spans="2:15" x14ac:dyDescent="0.25">
      <c r="B23" s="138" t="s">
        <v>253</v>
      </c>
      <c r="C23" s="16" t="s">
        <v>252</v>
      </c>
      <c r="D23" s="17"/>
      <c r="E23" s="80"/>
      <c r="F23" s="166">
        <v>25</v>
      </c>
      <c r="G23" s="38"/>
      <c r="H23" s="67" t="s">
        <v>442</v>
      </c>
      <c r="J23" s="863" t="s">
        <v>627</v>
      </c>
    </row>
    <row r="24" spans="2:15" ht="17.25" customHeight="1" x14ac:dyDescent="0.25">
      <c r="B24" s="160"/>
      <c r="C24" s="222"/>
      <c r="D24" s="133"/>
      <c r="E24" s="221"/>
      <c r="F24" s="132"/>
      <c r="G24" s="38"/>
      <c r="H24" s="68"/>
      <c r="J24" s="76"/>
      <c r="K24" s="41"/>
    </row>
    <row r="25" spans="2:15" ht="15.75" customHeight="1" x14ac:dyDescent="0.25">
      <c r="B25" s="140" t="s">
        <v>251</v>
      </c>
      <c r="C25" s="148" t="s">
        <v>250</v>
      </c>
      <c r="D25" s="216"/>
      <c r="E25" s="215"/>
      <c r="F25" s="161">
        <v>25</v>
      </c>
      <c r="G25" s="38"/>
      <c r="H25" s="67" t="s">
        <v>442</v>
      </c>
      <c r="J25" s="863"/>
      <c r="K25" s="41"/>
    </row>
    <row r="26" spans="2:15" ht="18" customHeight="1" x14ac:dyDescent="0.25">
      <c r="B26" s="160"/>
      <c r="C26" s="222"/>
      <c r="D26" s="133"/>
      <c r="E26" s="221"/>
      <c r="F26" s="132"/>
      <c r="G26" s="38"/>
      <c r="H26" s="68"/>
      <c r="J26" s="76"/>
      <c r="K26" s="41"/>
    </row>
    <row r="27" spans="2:15" x14ac:dyDescent="0.25">
      <c r="B27" s="140" t="s">
        <v>249</v>
      </c>
      <c r="C27" s="148" t="s">
        <v>248</v>
      </c>
      <c r="D27" s="216"/>
      <c r="E27" s="215"/>
      <c r="F27" s="161">
        <v>50</v>
      </c>
      <c r="G27" s="38"/>
      <c r="H27" s="67" t="s">
        <v>442</v>
      </c>
      <c r="J27" s="863" t="s">
        <v>627</v>
      </c>
      <c r="K27" s="41"/>
      <c r="L27" s="870"/>
    </row>
    <row r="28" spans="2:15" ht="18" customHeight="1" x14ac:dyDescent="0.25">
      <c r="B28" s="160"/>
      <c r="C28" s="222"/>
      <c r="D28" s="133"/>
      <c r="E28" s="221"/>
      <c r="F28" s="132"/>
      <c r="G28" s="38"/>
      <c r="H28" s="68"/>
      <c r="J28" s="131"/>
      <c r="K28" s="41"/>
    </row>
    <row r="29" spans="2:15" x14ac:dyDescent="0.25">
      <c r="B29" s="138" t="s">
        <v>247</v>
      </c>
      <c r="C29" s="16" t="s">
        <v>542</v>
      </c>
      <c r="D29" s="17"/>
      <c r="E29" s="80"/>
      <c r="F29" s="166">
        <v>25</v>
      </c>
      <c r="G29" s="38"/>
      <c r="H29" s="67" t="s">
        <v>442</v>
      </c>
      <c r="J29" s="863" t="s">
        <v>627</v>
      </c>
      <c r="K29" s="43"/>
    </row>
    <row r="30" spans="2:15" x14ac:dyDescent="0.25">
      <c r="B30" s="220"/>
      <c r="C30" s="158"/>
      <c r="D30" s="158"/>
      <c r="E30" s="158"/>
      <c r="F30" s="157"/>
      <c r="G30" s="38"/>
      <c r="H30" s="36"/>
      <c r="K30" s="41"/>
    </row>
    <row r="31" spans="2:15" x14ac:dyDescent="0.25">
      <c r="B31" s="212" t="s">
        <v>246</v>
      </c>
      <c r="C31" s="211" t="s">
        <v>245</v>
      </c>
      <c r="D31" s="219"/>
      <c r="E31" s="219"/>
      <c r="F31" s="209" t="s">
        <v>50</v>
      </c>
      <c r="G31" s="6"/>
      <c r="H31" s="495">
        <f>SUM(H33:H38)</f>
        <v>0</v>
      </c>
      <c r="I31" s="12"/>
      <c r="J31" s="143"/>
      <c r="K31" s="41"/>
      <c r="L31" s="870"/>
    </row>
    <row r="32" spans="2:15" ht="12" customHeight="1" x14ac:dyDescent="0.25">
      <c r="B32" s="138"/>
      <c r="C32" s="19"/>
      <c r="D32" s="6"/>
      <c r="E32" s="6"/>
      <c r="F32" s="218"/>
      <c r="G32" s="6"/>
      <c r="H32" s="92"/>
      <c r="I32" s="6"/>
      <c r="K32" s="43"/>
      <c r="M32" s="6"/>
      <c r="N32" s="6"/>
      <c r="O32" s="19"/>
    </row>
    <row r="33" spans="2:15" x14ac:dyDescent="0.25">
      <c r="B33" s="138" t="s">
        <v>587</v>
      </c>
      <c r="C33" s="16" t="s">
        <v>244</v>
      </c>
      <c r="D33" s="17"/>
      <c r="E33" s="93"/>
      <c r="F33" s="166">
        <v>25</v>
      </c>
      <c r="G33" s="6"/>
      <c r="H33" s="67" t="s">
        <v>442</v>
      </c>
      <c r="I33" s="75"/>
      <c r="J33" s="863" t="s">
        <v>627</v>
      </c>
      <c r="K33" s="41"/>
      <c r="L33" s="870"/>
      <c r="M33" s="93"/>
      <c r="N33" s="93"/>
      <c r="O33" s="18"/>
    </row>
    <row r="34" spans="2:15" x14ac:dyDescent="0.25">
      <c r="B34" s="144"/>
      <c r="C34" s="135"/>
      <c r="D34" s="217"/>
      <c r="E34" s="217"/>
      <c r="F34" s="132"/>
      <c r="G34" s="6"/>
      <c r="H34" s="68"/>
      <c r="I34" s="75"/>
      <c r="J34" s="131"/>
      <c r="K34" s="41"/>
      <c r="L34" s="870"/>
      <c r="M34" s="93"/>
      <c r="N34" s="93"/>
      <c r="O34" s="18"/>
    </row>
    <row r="35" spans="2:15" x14ac:dyDescent="0.25">
      <c r="B35" s="140" t="s">
        <v>243</v>
      </c>
      <c r="C35" s="148" t="s">
        <v>242</v>
      </c>
      <c r="D35" s="216"/>
      <c r="E35" s="215"/>
      <c r="F35" s="161">
        <v>25</v>
      </c>
      <c r="G35" s="6"/>
      <c r="H35" s="67" t="s">
        <v>442</v>
      </c>
      <c r="I35" s="75"/>
      <c r="J35" s="863" t="s">
        <v>627</v>
      </c>
      <c r="K35" s="41"/>
      <c r="M35" s="93"/>
      <c r="N35" s="93"/>
      <c r="O35" s="18"/>
    </row>
    <row r="36" spans="2:15" ht="17.25" customHeight="1" x14ac:dyDescent="0.25">
      <c r="B36" s="214"/>
      <c r="C36" s="213"/>
      <c r="D36" s="213"/>
      <c r="E36" s="213"/>
      <c r="F36" s="132"/>
      <c r="G36" s="6"/>
      <c r="H36" s="68"/>
      <c r="I36" s="75"/>
      <c r="J36" s="76"/>
      <c r="K36" s="41"/>
      <c r="L36" s="870"/>
      <c r="M36" s="6"/>
      <c r="N36" s="6"/>
      <c r="O36" s="18"/>
    </row>
    <row r="37" spans="2:15" x14ac:dyDescent="0.25">
      <c r="B37" s="140" t="s">
        <v>241</v>
      </c>
      <c r="C37" s="148" t="s">
        <v>483</v>
      </c>
      <c r="D37" s="216"/>
      <c r="E37" s="215"/>
      <c r="F37" s="161">
        <v>50</v>
      </c>
      <c r="G37" s="6"/>
      <c r="H37" s="67" t="s">
        <v>442</v>
      </c>
      <c r="I37" s="75"/>
      <c r="J37" s="863" t="s">
        <v>627</v>
      </c>
      <c r="K37" s="41"/>
      <c r="M37" s="95"/>
      <c r="N37" s="93"/>
      <c r="O37" s="18"/>
    </row>
    <row r="38" spans="2:15" ht="15.75" customHeight="1" x14ac:dyDescent="0.25">
      <c r="B38" s="214"/>
      <c r="C38" s="213"/>
      <c r="D38" s="213"/>
      <c r="E38" s="213"/>
      <c r="F38" s="132"/>
      <c r="G38" s="6"/>
      <c r="H38" s="68"/>
      <c r="I38" s="75"/>
      <c r="K38" s="36"/>
    </row>
    <row r="39" spans="2:15" x14ac:dyDescent="0.25">
      <c r="B39" s="36"/>
      <c r="C39" s="36"/>
      <c r="D39" s="36"/>
      <c r="E39" s="36"/>
      <c r="F39" s="36"/>
      <c r="G39" s="38"/>
      <c r="H39" s="36"/>
      <c r="K39" s="36"/>
      <c r="L39" s="870"/>
    </row>
    <row r="40" spans="2:15" ht="31.5" customHeight="1" x14ac:dyDescent="0.25">
      <c r="B40" s="36"/>
      <c r="C40" s="36"/>
      <c r="D40" s="36"/>
      <c r="E40" s="36"/>
      <c r="F40" s="36"/>
      <c r="G40" s="38"/>
      <c r="H40" s="36"/>
      <c r="K40" s="36"/>
    </row>
    <row r="41" spans="2:15" x14ac:dyDescent="0.25">
      <c r="B41" s="212" t="s">
        <v>131</v>
      </c>
      <c r="C41" s="211"/>
      <c r="D41" s="210"/>
      <c r="E41" s="210"/>
      <c r="F41" s="209"/>
      <c r="G41" s="38"/>
      <c r="H41" s="974" t="s">
        <v>188</v>
      </c>
      <c r="I41" s="975"/>
      <c r="J41" s="976"/>
      <c r="K41" s="36"/>
    </row>
    <row r="42" spans="2:15" ht="9.75" customHeight="1" x14ac:dyDescent="0.25">
      <c r="B42" s="130"/>
      <c r="C42" s="130"/>
      <c r="D42" s="38"/>
      <c r="E42" s="38"/>
      <c r="F42" s="38"/>
      <c r="G42" s="38"/>
      <c r="H42" s="36"/>
      <c r="K42" s="36"/>
      <c r="L42" s="870"/>
    </row>
    <row r="43" spans="2:15" x14ac:dyDescent="0.25">
      <c r="B43" s="130" t="s">
        <v>240</v>
      </c>
      <c r="C43" s="130"/>
      <c r="D43" s="12"/>
      <c r="E43" s="12"/>
      <c r="F43" s="12"/>
      <c r="G43" s="38"/>
      <c r="H43" s="36"/>
      <c r="I43" s="98" t="s">
        <v>33</v>
      </c>
      <c r="K43" s="36"/>
    </row>
    <row r="44" spans="2:15" ht="3" customHeight="1" x14ac:dyDescent="0.25">
      <c r="B44" s="130"/>
      <c r="C44" s="130"/>
      <c r="D44" s="12"/>
      <c r="E44" s="12"/>
      <c r="F44" s="12"/>
      <c r="G44" s="38"/>
      <c r="H44" s="36"/>
      <c r="I44" s="85"/>
      <c r="K44" s="36"/>
    </row>
    <row r="45" spans="2:15" x14ac:dyDescent="0.25">
      <c r="B45" s="130" t="s">
        <v>239</v>
      </c>
      <c r="C45" s="12"/>
      <c r="D45" s="12"/>
      <c r="E45" s="12"/>
      <c r="F45" s="12"/>
      <c r="G45" s="38"/>
      <c r="H45" s="36"/>
      <c r="I45" s="99" t="s">
        <v>33</v>
      </c>
      <c r="K45" s="36"/>
    </row>
    <row r="46" spans="2:15" x14ac:dyDescent="0.25">
      <c r="C46" s="12"/>
      <c r="D46" s="12"/>
      <c r="E46" s="12"/>
      <c r="F46" s="12"/>
      <c r="G46" s="38"/>
      <c r="H46" s="36"/>
      <c r="I46" s="85"/>
      <c r="K46" s="36"/>
    </row>
    <row r="47" spans="2:15" x14ac:dyDescent="0.25">
      <c r="B47" s="130"/>
      <c r="C47" s="12"/>
      <c r="D47" s="12"/>
      <c r="E47" s="12"/>
      <c r="F47" s="12"/>
      <c r="G47" s="38"/>
      <c r="H47" s="36"/>
      <c r="I47" s="128"/>
      <c r="K47" s="36"/>
    </row>
    <row r="48" spans="2:15" x14ac:dyDescent="0.25">
      <c r="B48" s="130"/>
      <c r="C48" s="12"/>
      <c r="D48" s="12"/>
      <c r="E48" s="12"/>
      <c r="F48" s="12"/>
      <c r="G48" s="38"/>
      <c r="H48" s="36"/>
      <c r="I48" s="85"/>
      <c r="K48" s="36"/>
    </row>
    <row r="49" spans="2:11" x14ac:dyDescent="0.25">
      <c r="B49" s="130"/>
      <c r="C49" s="130"/>
      <c r="D49" s="48"/>
      <c r="E49" s="49"/>
      <c r="F49" s="127"/>
      <c r="G49" s="38"/>
      <c r="H49" s="36"/>
      <c r="I49" s="128"/>
      <c r="K49" s="36"/>
    </row>
    <row r="50" spans="2:11" x14ac:dyDescent="0.25">
      <c r="B50" s="38"/>
      <c r="C50" s="38"/>
      <c r="D50" s="38"/>
      <c r="E50" s="38"/>
      <c r="F50" s="38"/>
      <c r="G50" s="36"/>
      <c r="H50" s="36"/>
      <c r="K50" s="36"/>
    </row>
    <row r="51" spans="2:11" x14ac:dyDescent="0.25">
      <c r="B51" s="129"/>
      <c r="C51" s="38"/>
      <c r="D51" s="38"/>
      <c r="E51" s="38"/>
      <c r="F51" s="38"/>
      <c r="G51" s="36"/>
      <c r="H51" s="36"/>
      <c r="I51" s="128"/>
      <c r="K51" s="41"/>
    </row>
    <row r="52" spans="2:11" x14ac:dyDescent="0.25">
      <c r="B52" s="36"/>
      <c r="C52" s="36"/>
      <c r="D52" s="36"/>
      <c r="E52" s="36"/>
      <c r="F52" s="36"/>
      <c r="G52" s="36"/>
      <c r="H52" s="36"/>
      <c r="K52" s="41"/>
    </row>
    <row r="53" spans="2:11" x14ac:dyDescent="0.25">
      <c r="B53" s="36"/>
      <c r="C53" s="36"/>
      <c r="D53" s="36"/>
      <c r="E53" s="36"/>
      <c r="F53" s="36"/>
      <c r="G53" s="36"/>
      <c r="H53" s="36"/>
      <c r="K53" s="41"/>
    </row>
    <row r="54" spans="2:11" x14ac:dyDescent="0.25">
      <c r="B54" s="36"/>
      <c r="C54" s="36"/>
      <c r="D54" s="36"/>
      <c r="E54" s="36"/>
      <c r="F54" s="36"/>
      <c r="G54" s="36"/>
      <c r="H54" s="36"/>
      <c r="K54" s="36"/>
    </row>
    <row r="55" spans="2:11" x14ac:dyDescent="0.25">
      <c r="B55" s="36"/>
      <c r="C55" s="36"/>
      <c r="D55" s="36"/>
      <c r="E55" s="36"/>
      <c r="F55" s="36"/>
      <c r="G55" s="36"/>
      <c r="K55" s="36"/>
    </row>
    <row r="56" spans="2:11" x14ac:dyDescent="0.25">
      <c r="B56" s="36"/>
      <c r="C56" s="36"/>
      <c r="D56" s="36"/>
      <c r="E56" s="36"/>
      <c r="F56" s="36"/>
      <c r="G56" s="36"/>
      <c r="K56" s="36"/>
    </row>
    <row r="57" spans="2:11" x14ac:dyDescent="0.25">
      <c r="B57" s="36"/>
      <c r="C57" s="36"/>
      <c r="D57" s="36"/>
      <c r="E57" s="36"/>
      <c r="F57" s="36"/>
      <c r="G57" s="36"/>
      <c r="K57" s="36"/>
    </row>
    <row r="58" spans="2:11" x14ac:dyDescent="0.25">
      <c r="B58" s="36"/>
      <c r="C58" s="36"/>
      <c r="D58" s="36"/>
      <c r="E58" s="36"/>
      <c r="F58" s="36"/>
      <c r="G58" s="36"/>
      <c r="K58" s="36"/>
    </row>
    <row r="59" spans="2:11" x14ac:dyDescent="0.25">
      <c r="B59" s="36"/>
      <c r="C59" s="36"/>
      <c r="D59" s="36"/>
      <c r="E59" s="36"/>
      <c r="F59" s="36"/>
      <c r="G59" s="36"/>
      <c r="K59" s="36"/>
    </row>
    <row r="60" spans="2:11" x14ac:dyDescent="0.25">
      <c r="B60" s="36"/>
      <c r="C60" s="36"/>
      <c r="D60" s="36"/>
      <c r="E60" s="36"/>
      <c r="F60" s="36"/>
      <c r="G60" s="36"/>
      <c r="K60" s="36"/>
    </row>
    <row r="61" spans="2:11" x14ac:dyDescent="0.25">
      <c r="B61" s="36"/>
      <c r="C61" s="36"/>
      <c r="D61" s="36"/>
      <c r="E61" s="36"/>
      <c r="F61" s="36"/>
      <c r="G61" s="36"/>
      <c r="K61" s="36"/>
    </row>
    <row r="62" spans="2:11" x14ac:dyDescent="0.25">
      <c r="K62" s="36"/>
    </row>
    <row r="63" spans="2:11" x14ac:dyDescent="0.25">
      <c r="K63" s="36"/>
    </row>
    <row r="64" spans="2:11" x14ac:dyDescent="0.25">
      <c r="K64" s="36"/>
    </row>
    <row r="65" spans="11:11" x14ac:dyDescent="0.25">
      <c r="K65" s="36"/>
    </row>
    <row r="66" spans="11:11" x14ac:dyDescent="0.25">
      <c r="K66" s="36"/>
    </row>
    <row r="67" spans="11:11" x14ac:dyDescent="0.25">
      <c r="K67" s="36"/>
    </row>
    <row r="68" spans="11:11" x14ac:dyDescent="0.25">
      <c r="K68" s="36"/>
    </row>
    <row r="69" spans="11:11" x14ac:dyDescent="0.25">
      <c r="K69" s="36"/>
    </row>
    <row r="70" spans="11:11" x14ac:dyDescent="0.25">
      <c r="K70" s="36"/>
    </row>
    <row r="71" spans="11:11" x14ac:dyDescent="0.25">
      <c r="K71" s="36"/>
    </row>
    <row r="72" spans="11:11" x14ac:dyDescent="0.25">
      <c r="K72" s="36"/>
    </row>
    <row r="73" spans="11:11" x14ac:dyDescent="0.25">
      <c r="K73" s="36"/>
    </row>
    <row r="74" spans="11:11" x14ac:dyDescent="0.25">
      <c r="K74" s="36"/>
    </row>
    <row r="75" spans="11:11" x14ac:dyDescent="0.25">
      <c r="K75" s="36"/>
    </row>
    <row r="76" spans="11:11" x14ac:dyDescent="0.25">
      <c r="K76" s="36"/>
    </row>
    <row r="77" spans="11:11" x14ac:dyDescent="0.25">
      <c r="K77" s="36"/>
    </row>
    <row r="78" spans="11:11" x14ac:dyDescent="0.25">
      <c r="K78" s="36"/>
    </row>
    <row r="79" spans="11:11" x14ac:dyDescent="0.25">
      <c r="K79" s="36"/>
    </row>
    <row r="80" spans="11:11" x14ac:dyDescent="0.25">
      <c r="K80" s="36"/>
    </row>
    <row r="81" spans="11:11" x14ac:dyDescent="0.25">
      <c r="K81" s="36"/>
    </row>
    <row r="82" spans="11:11" x14ac:dyDescent="0.25">
      <c r="K82" s="36"/>
    </row>
    <row r="83" spans="11:11" x14ac:dyDescent="0.25">
      <c r="K83" s="36"/>
    </row>
    <row r="84" spans="11:11" x14ac:dyDescent="0.25">
      <c r="K84" s="36"/>
    </row>
    <row r="85" spans="11:11" x14ac:dyDescent="0.25">
      <c r="K85" s="36"/>
    </row>
    <row r="86" spans="11:11" x14ac:dyDescent="0.25">
      <c r="K86" s="36"/>
    </row>
    <row r="87" spans="11:11" x14ac:dyDescent="0.25">
      <c r="K87" s="36"/>
    </row>
    <row r="88" spans="11:11" x14ac:dyDescent="0.25">
      <c r="K88" s="36"/>
    </row>
    <row r="89" spans="11:11" x14ac:dyDescent="0.25">
      <c r="K89" s="36"/>
    </row>
    <row r="90" spans="11:11" x14ac:dyDescent="0.25">
      <c r="K90" s="36"/>
    </row>
    <row r="91" spans="11:11" x14ac:dyDescent="0.25">
      <c r="K91" s="36"/>
    </row>
    <row r="92" spans="11:11" x14ac:dyDescent="0.25">
      <c r="K92" s="36"/>
    </row>
    <row r="93" spans="11:11" x14ac:dyDescent="0.25">
      <c r="K93" s="36"/>
    </row>
    <row r="94" spans="11:11" x14ac:dyDescent="0.25">
      <c r="K94" s="36"/>
    </row>
    <row r="95" spans="11:11" x14ac:dyDescent="0.25">
      <c r="K95" s="36"/>
    </row>
  </sheetData>
  <mergeCells count="9">
    <mergeCell ref="L2:L5"/>
    <mergeCell ref="H41:J41"/>
    <mergeCell ref="B5:F5"/>
    <mergeCell ref="B7:F7"/>
    <mergeCell ref="B8:F8"/>
    <mergeCell ref="B9:F9"/>
    <mergeCell ref="B10:F10"/>
    <mergeCell ref="H9:I9"/>
    <mergeCell ref="H7:J7"/>
  </mergeCells>
  <hyperlinks>
    <hyperlink ref="H7" r:id="rId1"/>
  </hyperlinks>
  <pageMargins left="0.31496062992125984" right="0.31496062992125984" top="0.39370078740157483" bottom="0.39370078740157483" header="0.31496062992125984" footer="0.31496062992125984"/>
  <pageSetup paperSize="9" scale="85" orientation="landscape" r:id="rId2"/>
  <headerFooter>
    <oddHeader>&amp;R&amp;9plan.B  Stadtplaner Henrik Böhme 2023</oddHeader>
  </headerFooter>
  <ignoredErrors>
    <ignoredError sqref="B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B1:Q79"/>
  <sheetViews>
    <sheetView showGridLines="0" zoomScaleNormal="100" workbookViewId="0">
      <selection activeCell="J72" sqref="J72"/>
    </sheetView>
  </sheetViews>
  <sheetFormatPr baseColWidth="10" defaultColWidth="11.42578125" defaultRowHeight="19.5" x14ac:dyDescent="0.25"/>
  <cols>
    <col min="1" max="1" width="1.85546875" customWidth="1"/>
    <col min="2" max="2" width="18.42578125" customWidth="1"/>
    <col min="3" max="3" width="71.28515625" customWidth="1"/>
    <col min="4" max="4" width="10.28515625" style="2" customWidth="1"/>
    <col min="5" max="5" width="8.7109375" style="3" customWidth="1"/>
    <col min="6" max="6" width="12" style="3" customWidth="1"/>
    <col min="7" max="7" width="23.85546875" customWidth="1"/>
    <col min="8" max="8" width="2.42578125" customWidth="1"/>
    <col min="9" max="9" width="47.85546875" customWidth="1"/>
    <col min="10" max="10" width="67.140625" customWidth="1"/>
    <col min="11" max="11" width="49.5703125" customWidth="1"/>
    <col min="12" max="12" width="40.42578125" customWidth="1"/>
  </cols>
  <sheetData>
    <row r="1" spans="2:17" ht="12" customHeight="1" thickBot="1" x14ac:dyDescent="0.3">
      <c r="B1" s="267"/>
      <c r="C1" s="266"/>
      <c r="D1" s="265"/>
      <c r="E1" s="264"/>
      <c r="F1" s="264"/>
      <c r="G1" s="249"/>
      <c r="H1" s="250"/>
      <c r="I1" s="263"/>
      <c r="J1" s="263"/>
      <c r="K1" s="250"/>
      <c r="L1" s="7"/>
    </row>
    <row r="2" spans="2:17" ht="51" customHeight="1" thickBot="1" x14ac:dyDescent="0.3">
      <c r="B2" s="392" t="s">
        <v>657</v>
      </c>
      <c r="C2" s="343"/>
      <c r="D2" s="344"/>
      <c r="E2" s="345"/>
      <c r="F2" s="345"/>
      <c r="G2" s="346"/>
      <c r="H2" s="342"/>
      <c r="I2" s="341"/>
      <c r="J2" s="865" t="s">
        <v>642</v>
      </c>
      <c r="K2" s="248"/>
      <c r="L2" s="248"/>
      <c r="M2" s="248"/>
      <c r="N2" s="248"/>
      <c r="O2" s="248"/>
      <c r="P2" s="248"/>
      <c r="Q2" s="248"/>
    </row>
    <row r="3" spans="2:17" ht="48" customHeight="1" thickBot="1" x14ac:dyDescent="0.3">
      <c r="B3" s="571" t="s">
        <v>0</v>
      </c>
      <c r="C3" s="548" t="s">
        <v>8</v>
      </c>
      <c r="D3" s="351" t="s">
        <v>302</v>
      </c>
      <c r="E3" s="351" t="s">
        <v>6</v>
      </c>
      <c r="F3" s="351" t="s">
        <v>7</v>
      </c>
      <c r="G3" s="351" t="s">
        <v>381</v>
      </c>
      <c r="H3" s="342"/>
      <c r="I3" s="358" t="s">
        <v>4</v>
      </c>
      <c r="J3" s="256"/>
      <c r="K3" s="349" t="s">
        <v>373</v>
      </c>
      <c r="L3" s="262"/>
      <c r="M3" s="248"/>
      <c r="N3" s="248"/>
      <c r="O3" s="248"/>
      <c r="P3" s="248"/>
      <c r="Q3" s="248"/>
    </row>
    <row r="4" spans="2:17" ht="22.5" customHeight="1" x14ac:dyDescent="0.25">
      <c r="B4" s="572" t="s">
        <v>5</v>
      </c>
      <c r="C4" s="573" t="s">
        <v>390</v>
      </c>
      <c r="D4" s="574" t="s">
        <v>295</v>
      </c>
      <c r="E4" s="357"/>
      <c r="F4" s="357"/>
      <c r="G4" s="575" t="s">
        <v>1</v>
      </c>
      <c r="H4" s="336"/>
      <c r="I4" s="359"/>
      <c r="J4" s="256"/>
      <c r="K4" s="261" t="s">
        <v>417</v>
      </c>
      <c r="L4" s="248"/>
      <c r="M4" s="248"/>
      <c r="N4" s="248"/>
      <c r="O4" s="248"/>
      <c r="P4" s="248"/>
      <c r="Q4" s="248"/>
    </row>
    <row r="5" spans="2:17" ht="22.5" customHeight="1" x14ac:dyDescent="0.25">
      <c r="B5" s="576" t="s">
        <v>377</v>
      </c>
      <c r="C5" s="561" t="s">
        <v>396</v>
      </c>
      <c r="D5" s="352" t="s">
        <v>295</v>
      </c>
      <c r="E5" s="353"/>
      <c r="F5" s="353"/>
      <c r="G5" s="577" t="s">
        <v>382</v>
      </c>
      <c r="H5" s="336"/>
      <c r="I5" s="360"/>
      <c r="J5" s="256"/>
      <c r="K5" s="261" t="s">
        <v>417</v>
      </c>
      <c r="L5" s="248"/>
      <c r="M5" s="248"/>
      <c r="N5" s="248"/>
      <c r="O5" s="248"/>
      <c r="P5" s="248"/>
      <c r="Q5" s="248"/>
    </row>
    <row r="6" spans="2:17" ht="22.5" customHeight="1" x14ac:dyDescent="0.25">
      <c r="B6" s="576"/>
      <c r="C6" s="562" t="s">
        <v>478</v>
      </c>
      <c r="D6" s="354"/>
      <c r="E6" s="354"/>
      <c r="F6" s="637" t="s">
        <v>38</v>
      </c>
      <c r="G6" s="577" t="s">
        <v>382</v>
      </c>
      <c r="H6" s="336"/>
      <c r="I6" s="383" t="s">
        <v>512</v>
      </c>
      <c r="J6" s="256"/>
      <c r="K6" s="261" t="s">
        <v>417</v>
      </c>
      <c r="L6" s="248"/>
      <c r="M6" s="248"/>
      <c r="N6" s="248"/>
      <c r="O6" s="248"/>
      <c r="P6" s="248"/>
      <c r="Q6" s="248"/>
    </row>
    <row r="7" spans="2:17" ht="22.5" customHeight="1" x14ac:dyDescent="0.25">
      <c r="B7" s="576"/>
      <c r="C7" s="561" t="s">
        <v>397</v>
      </c>
      <c r="D7" s="352" t="s">
        <v>295</v>
      </c>
      <c r="E7" s="353"/>
      <c r="F7" s="353"/>
      <c r="G7" s="577" t="s">
        <v>382</v>
      </c>
      <c r="H7" s="336"/>
      <c r="I7" s="360"/>
      <c r="J7" s="256"/>
      <c r="K7" s="261" t="s">
        <v>417</v>
      </c>
      <c r="L7" s="248"/>
      <c r="M7" s="248"/>
      <c r="N7" s="248"/>
      <c r="O7" s="248"/>
      <c r="P7" s="248"/>
      <c r="Q7" s="248"/>
    </row>
    <row r="8" spans="2:17" ht="22.5" customHeight="1" x14ac:dyDescent="0.25">
      <c r="B8" s="576"/>
      <c r="C8" s="561" t="s">
        <v>398</v>
      </c>
      <c r="D8" s="352" t="s">
        <v>295</v>
      </c>
      <c r="E8" s="353"/>
      <c r="F8" s="353"/>
      <c r="G8" s="577" t="s">
        <v>382</v>
      </c>
      <c r="H8" s="336"/>
      <c r="I8" s="360"/>
      <c r="J8" s="256"/>
      <c r="K8" s="261" t="s">
        <v>417</v>
      </c>
      <c r="L8" s="248"/>
      <c r="M8" s="248"/>
      <c r="N8" s="248"/>
      <c r="O8" s="248"/>
      <c r="P8" s="248"/>
      <c r="Q8" s="248"/>
    </row>
    <row r="9" spans="2:17" ht="22.5" customHeight="1" x14ac:dyDescent="0.25">
      <c r="B9" s="576"/>
      <c r="C9" s="561" t="s">
        <v>403</v>
      </c>
      <c r="D9" s="352" t="s">
        <v>296</v>
      </c>
      <c r="E9" s="353"/>
      <c r="F9" s="353"/>
      <c r="G9" s="578" t="s">
        <v>1</v>
      </c>
      <c r="H9" s="336"/>
      <c r="I9" s="360"/>
      <c r="J9" s="256"/>
      <c r="K9" s="261" t="s">
        <v>417</v>
      </c>
      <c r="L9" s="248"/>
      <c r="M9" s="248"/>
      <c r="N9" s="248"/>
      <c r="O9" s="248"/>
      <c r="P9" s="248"/>
      <c r="Q9" s="248"/>
    </row>
    <row r="10" spans="2:17" ht="22.5" customHeight="1" x14ac:dyDescent="0.25">
      <c r="B10" s="576"/>
      <c r="C10" s="563" t="s">
        <v>391</v>
      </c>
      <c r="D10" s="564"/>
      <c r="E10" s="356" t="s">
        <v>36</v>
      </c>
      <c r="F10" s="356"/>
      <c r="G10" s="579" t="s">
        <v>493</v>
      </c>
      <c r="H10" s="336"/>
      <c r="I10" s="383" t="s">
        <v>486</v>
      </c>
      <c r="J10" s="256"/>
      <c r="K10" s="261" t="s">
        <v>417</v>
      </c>
      <c r="L10" s="248"/>
      <c r="M10" s="248"/>
      <c r="N10" s="248"/>
      <c r="O10" s="248"/>
      <c r="P10" s="248"/>
      <c r="Q10" s="248"/>
    </row>
    <row r="11" spans="2:17" ht="22.5" customHeight="1" x14ac:dyDescent="0.25">
      <c r="B11" s="576"/>
      <c r="C11" s="563" t="s">
        <v>392</v>
      </c>
      <c r="D11" s="564"/>
      <c r="E11" s="356" t="s">
        <v>39</v>
      </c>
      <c r="F11" s="356"/>
      <c r="G11" s="577" t="s">
        <v>382</v>
      </c>
      <c r="H11" s="336"/>
      <c r="I11" s="360"/>
      <c r="J11" s="256"/>
      <c r="K11" s="261" t="s">
        <v>417</v>
      </c>
      <c r="L11" s="248"/>
      <c r="M11" s="248"/>
      <c r="N11" s="248"/>
      <c r="O11" s="248"/>
      <c r="P11" s="248"/>
      <c r="Q11" s="248"/>
    </row>
    <row r="12" spans="2:17" ht="22.5" customHeight="1" x14ac:dyDescent="0.25">
      <c r="B12" s="576"/>
      <c r="C12" s="563" t="s">
        <v>393</v>
      </c>
      <c r="D12" s="564"/>
      <c r="E12" s="356" t="s">
        <v>39</v>
      </c>
      <c r="F12" s="356"/>
      <c r="G12" s="579" t="s">
        <v>493</v>
      </c>
      <c r="H12" s="336"/>
      <c r="I12" s="360"/>
      <c r="J12" s="256"/>
      <c r="K12" s="261" t="s">
        <v>417</v>
      </c>
      <c r="L12" s="248"/>
      <c r="M12" s="248"/>
      <c r="N12" s="248"/>
      <c r="O12" s="248"/>
      <c r="P12" s="248"/>
      <c r="Q12" s="248"/>
    </row>
    <row r="13" spans="2:17" ht="22.5" customHeight="1" x14ac:dyDescent="0.25">
      <c r="B13" s="576"/>
      <c r="C13" s="563" t="s">
        <v>394</v>
      </c>
      <c r="D13" s="564"/>
      <c r="E13" s="356" t="s">
        <v>39</v>
      </c>
      <c r="F13" s="356"/>
      <c r="G13" s="577" t="s">
        <v>382</v>
      </c>
      <c r="H13" s="336"/>
      <c r="I13" s="360"/>
      <c r="J13" s="256"/>
      <c r="K13" s="261" t="s">
        <v>417</v>
      </c>
      <c r="L13" s="248"/>
      <c r="M13" s="248"/>
      <c r="N13" s="248"/>
      <c r="O13" s="248"/>
      <c r="P13" s="248"/>
      <c r="Q13" s="248"/>
    </row>
    <row r="14" spans="2:17" ht="22.5" customHeight="1" thickBot="1" x14ac:dyDescent="0.3">
      <c r="B14" s="580"/>
      <c r="C14" s="581" t="s">
        <v>395</v>
      </c>
      <c r="D14" s="582" t="s">
        <v>295</v>
      </c>
      <c r="E14" s="361"/>
      <c r="F14" s="361"/>
      <c r="G14" s="583" t="s">
        <v>1</v>
      </c>
      <c r="H14" s="336"/>
      <c r="I14" s="373"/>
      <c r="J14" s="251"/>
      <c r="K14" s="261" t="s">
        <v>417</v>
      </c>
      <c r="L14" s="248"/>
      <c r="M14" s="248"/>
      <c r="N14" s="248"/>
      <c r="O14" s="248"/>
      <c r="P14" s="248"/>
      <c r="Q14" s="248"/>
    </row>
    <row r="15" spans="2:17" ht="22.5" customHeight="1" x14ac:dyDescent="0.25">
      <c r="B15" s="551" t="s">
        <v>301</v>
      </c>
      <c r="C15" s="584" t="s">
        <v>390</v>
      </c>
      <c r="D15" s="585" t="s">
        <v>295</v>
      </c>
      <c r="E15" s="586"/>
      <c r="F15" s="586"/>
      <c r="G15" s="575" t="s">
        <v>1</v>
      </c>
      <c r="H15" s="339"/>
      <c r="I15" s="359"/>
      <c r="J15" s="251"/>
      <c r="K15" s="261" t="s">
        <v>404</v>
      </c>
      <c r="L15" s="248"/>
      <c r="M15" s="248"/>
      <c r="N15" s="248"/>
      <c r="O15" s="248"/>
      <c r="P15" s="248"/>
      <c r="Q15" s="248"/>
    </row>
    <row r="16" spans="2:17" ht="22.5" customHeight="1" x14ac:dyDescent="0.25">
      <c r="B16" s="550" t="s">
        <v>399</v>
      </c>
      <c r="C16" s="587" t="s">
        <v>396</v>
      </c>
      <c r="D16" s="565" t="s">
        <v>295</v>
      </c>
      <c r="E16" s="566"/>
      <c r="F16" s="566"/>
      <c r="G16" s="595" t="s">
        <v>382</v>
      </c>
      <c r="H16" s="339"/>
      <c r="I16" s="360"/>
      <c r="J16" s="251"/>
      <c r="K16" s="261" t="s">
        <v>404</v>
      </c>
      <c r="L16" s="248"/>
      <c r="M16" s="248"/>
      <c r="N16" s="248"/>
      <c r="O16" s="248"/>
      <c r="P16" s="248"/>
      <c r="Q16" s="248"/>
    </row>
    <row r="17" spans="2:17" ht="22.5" customHeight="1" x14ac:dyDescent="0.25">
      <c r="B17" s="551"/>
      <c r="C17" s="588" t="s">
        <v>479</v>
      </c>
      <c r="D17" s="567"/>
      <c r="E17" s="567"/>
      <c r="F17" s="633" t="s">
        <v>38</v>
      </c>
      <c r="G17" s="595" t="s">
        <v>382</v>
      </c>
      <c r="H17" s="339"/>
      <c r="I17" s="383" t="s">
        <v>413</v>
      </c>
      <c r="J17" s="251"/>
      <c r="K17" s="261" t="s">
        <v>404</v>
      </c>
      <c r="L17" s="248"/>
      <c r="M17" s="248"/>
      <c r="N17" s="248"/>
      <c r="O17" s="248"/>
      <c r="P17" s="248"/>
      <c r="Q17" s="248"/>
    </row>
    <row r="18" spans="2:17" ht="22.5" customHeight="1" x14ac:dyDescent="0.25">
      <c r="B18" s="551"/>
      <c r="C18" s="587" t="s">
        <v>397</v>
      </c>
      <c r="D18" s="565" t="s">
        <v>295</v>
      </c>
      <c r="E18" s="566"/>
      <c r="F18" s="566"/>
      <c r="G18" s="595" t="s">
        <v>382</v>
      </c>
      <c r="H18" s="339"/>
      <c r="I18" s="360"/>
      <c r="J18" s="251"/>
      <c r="K18" s="261" t="s">
        <v>404</v>
      </c>
      <c r="L18" s="248"/>
      <c r="M18" s="248"/>
      <c r="N18" s="248"/>
      <c r="O18" s="248"/>
      <c r="P18" s="248"/>
      <c r="Q18" s="248"/>
    </row>
    <row r="19" spans="2:17" ht="22.5" customHeight="1" x14ac:dyDescent="0.25">
      <c r="B19" s="551"/>
      <c r="C19" s="587" t="s">
        <v>398</v>
      </c>
      <c r="D19" s="565" t="s">
        <v>295</v>
      </c>
      <c r="E19" s="566"/>
      <c r="F19" s="566"/>
      <c r="G19" s="595" t="s">
        <v>382</v>
      </c>
      <c r="H19" s="339"/>
      <c r="I19" s="360"/>
      <c r="J19" s="251"/>
      <c r="K19" s="261" t="s">
        <v>404</v>
      </c>
      <c r="L19" s="248"/>
      <c r="M19" s="248"/>
      <c r="N19" s="248"/>
      <c r="O19" s="248"/>
      <c r="P19" s="248"/>
      <c r="Q19" s="248"/>
    </row>
    <row r="20" spans="2:17" ht="22.5" customHeight="1" x14ac:dyDescent="0.25">
      <c r="B20" s="551"/>
      <c r="C20" s="587" t="s">
        <v>494</v>
      </c>
      <c r="D20" s="565" t="s">
        <v>296</v>
      </c>
      <c r="E20" s="566"/>
      <c r="F20" s="566"/>
      <c r="G20" s="578" t="s">
        <v>1</v>
      </c>
      <c r="H20" s="339"/>
      <c r="I20" s="360"/>
      <c r="J20" s="251"/>
      <c r="K20" s="261" t="s">
        <v>404</v>
      </c>
      <c r="L20" s="248"/>
      <c r="M20" s="248"/>
      <c r="N20" s="248"/>
      <c r="O20" s="248"/>
      <c r="P20" s="248"/>
      <c r="Q20" s="248"/>
    </row>
    <row r="21" spans="2:17" ht="22.5" customHeight="1" x14ac:dyDescent="0.25">
      <c r="B21" s="552"/>
      <c r="C21" s="587" t="s">
        <v>495</v>
      </c>
      <c r="D21" s="565" t="s">
        <v>296</v>
      </c>
      <c r="E21" s="566"/>
      <c r="F21" s="566"/>
      <c r="G21" s="578" t="s">
        <v>1</v>
      </c>
      <c r="H21" s="339"/>
      <c r="I21" s="360"/>
      <c r="J21" s="251"/>
      <c r="K21" s="261" t="s">
        <v>404</v>
      </c>
      <c r="L21" s="248"/>
      <c r="M21" s="248"/>
      <c r="N21" s="248"/>
      <c r="O21" s="248"/>
      <c r="P21" s="248"/>
      <c r="Q21" s="248"/>
    </row>
    <row r="22" spans="2:17" ht="22.5" customHeight="1" x14ac:dyDescent="0.25">
      <c r="B22" s="552"/>
      <c r="C22" s="589" t="s">
        <v>391</v>
      </c>
      <c r="D22" s="568"/>
      <c r="E22" s="569" t="s">
        <v>36</v>
      </c>
      <c r="F22" s="570"/>
      <c r="G22" s="579" t="s">
        <v>493</v>
      </c>
      <c r="H22" s="339"/>
      <c r="I22" s="383" t="s">
        <v>486</v>
      </c>
      <c r="J22" s="251"/>
      <c r="K22" s="261" t="s">
        <v>404</v>
      </c>
      <c r="L22" s="248"/>
      <c r="M22" s="248"/>
      <c r="N22" s="248"/>
      <c r="O22" s="248"/>
      <c r="P22" s="248"/>
      <c r="Q22" s="248"/>
    </row>
    <row r="23" spans="2:17" ht="22.5" customHeight="1" x14ac:dyDescent="0.25">
      <c r="B23" s="552"/>
      <c r="C23" s="589" t="s">
        <v>400</v>
      </c>
      <c r="D23" s="568"/>
      <c r="E23" s="569" t="s">
        <v>34</v>
      </c>
      <c r="F23" s="570"/>
      <c r="G23" s="595" t="s">
        <v>382</v>
      </c>
      <c r="H23" s="339"/>
      <c r="I23" s="376"/>
      <c r="J23" s="251"/>
      <c r="K23" s="261" t="s">
        <v>404</v>
      </c>
      <c r="L23" s="248"/>
      <c r="M23" s="248"/>
      <c r="N23" s="248"/>
      <c r="O23" s="248"/>
      <c r="P23" s="248"/>
      <c r="Q23" s="248"/>
    </row>
    <row r="24" spans="2:17" ht="22.5" customHeight="1" x14ac:dyDescent="0.25">
      <c r="B24" s="552"/>
      <c r="C24" s="589" t="s">
        <v>401</v>
      </c>
      <c r="D24" s="568"/>
      <c r="E24" s="569" t="s">
        <v>34</v>
      </c>
      <c r="F24" s="570"/>
      <c r="G24" s="579" t="s">
        <v>493</v>
      </c>
      <c r="H24" s="339"/>
      <c r="I24" s="376"/>
      <c r="J24" s="251"/>
      <c r="K24" s="261" t="s">
        <v>404</v>
      </c>
      <c r="L24" s="248"/>
      <c r="M24" s="248"/>
      <c r="N24" s="248"/>
      <c r="O24" s="248"/>
      <c r="P24" s="248"/>
      <c r="Q24" s="248"/>
    </row>
    <row r="25" spans="2:17" ht="22.5" customHeight="1" x14ac:dyDescent="0.25">
      <c r="B25" s="552"/>
      <c r="C25" s="588" t="s">
        <v>402</v>
      </c>
      <c r="D25" s="567"/>
      <c r="E25" s="567"/>
      <c r="F25" s="633" t="s">
        <v>38</v>
      </c>
      <c r="G25" s="595" t="s">
        <v>382</v>
      </c>
      <c r="H25" s="339"/>
      <c r="I25" s="383" t="s">
        <v>413</v>
      </c>
      <c r="J25" s="251"/>
      <c r="K25" s="261" t="s">
        <v>404</v>
      </c>
      <c r="L25" s="248"/>
      <c r="M25" s="248"/>
      <c r="N25" s="248"/>
      <c r="O25" s="248"/>
      <c r="P25" s="248"/>
      <c r="Q25" s="248"/>
    </row>
    <row r="26" spans="2:17" ht="22.5" customHeight="1" x14ac:dyDescent="0.25">
      <c r="B26" s="552"/>
      <c r="C26" s="589" t="s">
        <v>405</v>
      </c>
      <c r="D26" s="568"/>
      <c r="E26" s="569" t="s">
        <v>39</v>
      </c>
      <c r="F26" s="634"/>
      <c r="G26" s="595" t="s">
        <v>382</v>
      </c>
      <c r="H26" s="339"/>
      <c r="I26" s="376"/>
      <c r="J26" s="251"/>
      <c r="K26" s="261" t="s">
        <v>404</v>
      </c>
      <c r="L26" s="248"/>
      <c r="M26" s="248"/>
      <c r="N26" s="248"/>
      <c r="O26" s="248"/>
      <c r="P26" s="248"/>
      <c r="Q26" s="248"/>
    </row>
    <row r="27" spans="2:17" ht="22.5" customHeight="1" x14ac:dyDescent="0.25">
      <c r="B27" s="552"/>
      <c r="C27" s="587" t="s">
        <v>395</v>
      </c>
      <c r="D27" s="565" t="s">
        <v>295</v>
      </c>
      <c r="E27" s="566"/>
      <c r="F27" s="635"/>
      <c r="G27" s="578" t="s">
        <v>1</v>
      </c>
      <c r="H27" s="339"/>
      <c r="I27" s="376"/>
      <c r="J27" s="251"/>
      <c r="K27" s="261" t="s">
        <v>404</v>
      </c>
      <c r="L27" s="248"/>
      <c r="M27" s="248"/>
      <c r="N27" s="248"/>
      <c r="O27" s="248"/>
      <c r="P27" s="248"/>
      <c r="Q27" s="248"/>
    </row>
    <row r="28" spans="2:17" ht="27.75" customHeight="1" thickBot="1" x14ac:dyDescent="0.3">
      <c r="B28" s="552"/>
      <c r="C28" s="591" t="s">
        <v>428</v>
      </c>
      <c r="D28" s="592"/>
      <c r="E28" s="363" t="s">
        <v>36</v>
      </c>
      <c r="F28" s="636" t="s">
        <v>38</v>
      </c>
      <c r="G28" s="594" t="s">
        <v>294</v>
      </c>
      <c r="H28" s="339"/>
      <c r="I28" s="377" t="s">
        <v>511</v>
      </c>
      <c r="J28" s="251"/>
      <c r="K28" s="261" t="s">
        <v>409</v>
      </c>
      <c r="L28" s="248"/>
      <c r="M28" s="248"/>
      <c r="N28" s="248"/>
      <c r="O28" s="248"/>
      <c r="P28" s="248"/>
      <c r="Q28" s="248"/>
    </row>
    <row r="29" spans="2:17" ht="30" customHeight="1" thickBot="1" x14ac:dyDescent="0.3">
      <c r="B29" s="553" t="s">
        <v>12</v>
      </c>
      <c r="C29" s="596" t="s">
        <v>389</v>
      </c>
      <c r="D29" s="597" t="s">
        <v>295</v>
      </c>
      <c r="E29" s="598"/>
      <c r="F29" s="598"/>
      <c r="G29" s="599" t="s">
        <v>1</v>
      </c>
      <c r="H29" s="339"/>
      <c r="I29" s="378" t="s">
        <v>15</v>
      </c>
      <c r="J29" s="260"/>
      <c r="K29" s="261" t="s">
        <v>408</v>
      </c>
      <c r="L29" s="248"/>
      <c r="M29" s="248"/>
      <c r="N29" s="248"/>
      <c r="O29" s="248"/>
      <c r="P29" s="248"/>
      <c r="Q29" s="248"/>
    </row>
    <row r="30" spans="2:17" ht="26.25" customHeight="1" x14ac:dyDescent="0.25">
      <c r="B30" s="553" t="s">
        <v>300</v>
      </c>
      <c r="C30" s="600" t="s">
        <v>385</v>
      </c>
      <c r="D30" s="601" t="s">
        <v>295</v>
      </c>
      <c r="E30" s="368"/>
      <c r="F30" s="368"/>
      <c r="G30" s="602" t="s">
        <v>1</v>
      </c>
      <c r="H30" s="339"/>
      <c r="I30" s="379" t="s">
        <v>406</v>
      </c>
      <c r="J30" s="260"/>
      <c r="K30" s="261" t="s">
        <v>407</v>
      </c>
      <c r="L30" s="248"/>
      <c r="M30" s="248"/>
      <c r="N30" s="248"/>
      <c r="O30" s="248"/>
      <c r="P30" s="248"/>
      <c r="Q30" s="248"/>
    </row>
    <row r="31" spans="2:17" ht="23.25" customHeight="1" thickBot="1" x14ac:dyDescent="0.3">
      <c r="B31" s="554"/>
      <c r="C31" s="603" t="s">
        <v>386</v>
      </c>
      <c r="D31" s="604" t="s">
        <v>295</v>
      </c>
      <c r="E31" s="370"/>
      <c r="F31" s="370"/>
      <c r="G31" s="605" t="s">
        <v>1</v>
      </c>
      <c r="H31" s="339"/>
      <c r="I31" s="611" t="s">
        <v>406</v>
      </c>
      <c r="J31" s="260"/>
      <c r="K31" s="261" t="s">
        <v>407</v>
      </c>
      <c r="L31" s="248"/>
      <c r="M31" s="248"/>
      <c r="N31" s="248"/>
      <c r="O31" s="248"/>
      <c r="P31" s="248"/>
      <c r="Q31" s="248"/>
    </row>
    <row r="32" spans="2:17" ht="22.5" customHeight="1" x14ac:dyDescent="0.25">
      <c r="B32" s="553" t="s">
        <v>371</v>
      </c>
      <c r="C32" s="584" t="s">
        <v>388</v>
      </c>
      <c r="D32" s="601" t="s">
        <v>295</v>
      </c>
      <c r="E32" s="369"/>
      <c r="F32" s="369"/>
      <c r="G32" s="609" t="s">
        <v>382</v>
      </c>
      <c r="H32" s="339"/>
      <c r="I32" s="380"/>
      <c r="J32" s="251"/>
      <c r="K32" s="261" t="s">
        <v>407</v>
      </c>
      <c r="L32" s="248"/>
      <c r="M32" s="248"/>
      <c r="N32" s="248"/>
      <c r="O32" s="248"/>
      <c r="P32" s="248"/>
      <c r="Q32" s="248"/>
    </row>
    <row r="33" spans="2:17" ht="22.5" customHeight="1" x14ac:dyDescent="0.25">
      <c r="B33" s="555"/>
      <c r="C33" s="587" t="s">
        <v>496</v>
      </c>
      <c r="D33" s="461" t="s">
        <v>295</v>
      </c>
      <c r="E33" s="364"/>
      <c r="F33" s="364"/>
      <c r="G33" s="595" t="s">
        <v>382</v>
      </c>
      <c r="H33" s="339"/>
      <c r="I33" s="381"/>
      <c r="J33" s="260"/>
      <c r="K33" s="261" t="s">
        <v>407</v>
      </c>
      <c r="L33" s="248"/>
      <c r="M33" s="248"/>
      <c r="N33" s="248"/>
      <c r="O33" s="248"/>
      <c r="P33" s="248"/>
      <c r="Q33" s="248"/>
    </row>
    <row r="34" spans="2:17" ht="22.5" customHeight="1" x14ac:dyDescent="0.25">
      <c r="B34" s="555"/>
      <c r="C34" s="587" t="s">
        <v>497</v>
      </c>
      <c r="D34" s="461" t="s">
        <v>295</v>
      </c>
      <c r="E34" s="364"/>
      <c r="F34" s="364"/>
      <c r="G34" s="595" t="s">
        <v>382</v>
      </c>
      <c r="H34" s="339"/>
      <c r="I34" s="381"/>
      <c r="J34" s="260"/>
      <c r="K34" s="261" t="s">
        <v>407</v>
      </c>
      <c r="L34" s="248"/>
      <c r="M34" s="248"/>
      <c r="N34" s="248"/>
      <c r="O34" s="248"/>
      <c r="P34" s="248"/>
      <c r="Q34" s="248"/>
    </row>
    <row r="35" spans="2:17" ht="22.5" customHeight="1" x14ac:dyDescent="0.25">
      <c r="B35" s="555"/>
      <c r="C35" s="589" t="s">
        <v>498</v>
      </c>
      <c r="D35" s="366"/>
      <c r="E35" s="366" t="s">
        <v>34</v>
      </c>
      <c r="F35" s="366"/>
      <c r="G35" s="595" t="s">
        <v>382</v>
      </c>
      <c r="H35" s="339"/>
      <c r="I35" s="376"/>
      <c r="J35" s="251"/>
      <c r="K35" s="261" t="s">
        <v>407</v>
      </c>
      <c r="L35" s="248"/>
      <c r="M35" s="248"/>
      <c r="N35" s="248"/>
      <c r="O35" s="248"/>
      <c r="P35" s="248"/>
      <c r="Q35" s="248"/>
    </row>
    <row r="36" spans="2:17" ht="22.5" customHeight="1" x14ac:dyDescent="0.25">
      <c r="B36" s="555"/>
      <c r="C36" s="587" t="s">
        <v>499</v>
      </c>
      <c r="D36" s="461" t="s">
        <v>295</v>
      </c>
      <c r="E36" s="364"/>
      <c r="F36" s="364"/>
      <c r="G36" s="595" t="s">
        <v>382</v>
      </c>
      <c r="H36" s="339"/>
      <c r="I36" s="382"/>
      <c r="J36" s="256"/>
      <c r="K36" s="261" t="s">
        <v>407</v>
      </c>
      <c r="L36" s="248"/>
      <c r="M36" s="248"/>
      <c r="N36" s="248"/>
      <c r="O36" s="248"/>
      <c r="P36" s="248"/>
      <c r="Q36" s="248"/>
    </row>
    <row r="37" spans="2:17" ht="22.5" customHeight="1" x14ac:dyDescent="0.25">
      <c r="B37" s="555"/>
      <c r="C37" s="589" t="s">
        <v>500</v>
      </c>
      <c r="D37" s="606"/>
      <c r="E37" s="366" t="s">
        <v>36</v>
      </c>
      <c r="F37" s="606"/>
      <c r="G37" s="595" t="s">
        <v>382</v>
      </c>
      <c r="H37" s="339"/>
      <c r="I37" s="382"/>
      <c r="J37" s="256"/>
      <c r="K37" s="261" t="s">
        <v>407</v>
      </c>
      <c r="L37" s="248"/>
      <c r="M37" s="248"/>
      <c r="N37" s="248"/>
      <c r="O37" s="248"/>
      <c r="P37" s="248"/>
      <c r="Q37" s="248"/>
    </row>
    <row r="38" spans="2:17" ht="22.5" customHeight="1" x14ac:dyDescent="0.25">
      <c r="B38" s="555"/>
      <c r="C38" s="587" t="s">
        <v>501</v>
      </c>
      <c r="D38" s="367" t="s">
        <v>295</v>
      </c>
      <c r="E38" s="364"/>
      <c r="F38" s="364"/>
      <c r="G38" s="610" t="s">
        <v>1</v>
      </c>
      <c r="H38" s="339"/>
      <c r="I38" s="382"/>
      <c r="J38" s="256"/>
      <c r="K38" s="261" t="s">
        <v>407</v>
      </c>
      <c r="L38" s="248"/>
      <c r="M38" s="248"/>
      <c r="N38" s="248"/>
      <c r="O38" s="248"/>
      <c r="P38" s="248"/>
      <c r="Q38" s="248"/>
    </row>
    <row r="39" spans="2:17" ht="22.5" customHeight="1" x14ac:dyDescent="0.25">
      <c r="B39" s="556"/>
      <c r="C39" s="587" t="s">
        <v>502</v>
      </c>
      <c r="D39" s="565" t="s">
        <v>296</v>
      </c>
      <c r="E39" s="566"/>
      <c r="F39" s="566"/>
      <c r="G39" s="578" t="s">
        <v>1</v>
      </c>
      <c r="H39" s="560"/>
      <c r="I39" s="613" t="s">
        <v>503</v>
      </c>
      <c r="J39" s="251"/>
      <c r="K39" s="261" t="s">
        <v>407</v>
      </c>
      <c r="L39" s="248"/>
      <c r="M39" s="248"/>
      <c r="N39" s="248"/>
      <c r="O39" s="248"/>
      <c r="P39" s="248"/>
      <c r="Q39" s="248"/>
    </row>
    <row r="40" spans="2:17" ht="22.5" customHeight="1" x14ac:dyDescent="0.25">
      <c r="B40" s="556"/>
      <c r="C40" s="587" t="s">
        <v>504</v>
      </c>
      <c r="D40" s="367" t="s">
        <v>295</v>
      </c>
      <c r="E40" s="364"/>
      <c r="F40" s="364"/>
      <c r="G40" s="610" t="s">
        <v>1</v>
      </c>
      <c r="H40" s="339"/>
      <c r="I40" s="376"/>
      <c r="J40" s="251"/>
      <c r="K40" s="261" t="s">
        <v>407</v>
      </c>
      <c r="L40" s="248"/>
      <c r="M40" s="248"/>
      <c r="N40" s="248"/>
      <c r="O40" s="248"/>
      <c r="P40" s="248"/>
      <c r="Q40" s="248"/>
    </row>
    <row r="41" spans="2:17" ht="22.5" customHeight="1" x14ac:dyDescent="0.25">
      <c r="B41" s="556"/>
      <c r="C41" s="587" t="s">
        <v>505</v>
      </c>
      <c r="D41" s="367" t="s">
        <v>295</v>
      </c>
      <c r="E41" s="364"/>
      <c r="F41" s="364"/>
      <c r="G41" s="610" t="s">
        <v>1</v>
      </c>
      <c r="H41" s="339"/>
      <c r="I41" s="376"/>
      <c r="J41" s="251"/>
      <c r="K41" s="261" t="s">
        <v>407</v>
      </c>
      <c r="L41" s="248"/>
      <c r="M41" s="248"/>
      <c r="N41" s="248"/>
      <c r="O41" s="248"/>
      <c r="P41" s="248"/>
      <c r="Q41" s="248"/>
    </row>
    <row r="42" spans="2:17" ht="22.5" customHeight="1" x14ac:dyDescent="0.25">
      <c r="B42" s="556"/>
      <c r="C42" s="589" t="s">
        <v>506</v>
      </c>
      <c r="D42" s="607"/>
      <c r="E42" s="366" t="s">
        <v>34</v>
      </c>
      <c r="F42" s="608"/>
      <c r="G42" s="595" t="s">
        <v>382</v>
      </c>
      <c r="H42" s="339"/>
      <c r="I42" s="383"/>
      <c r="J42" s="256"/>
      <c r="K42" s="261" t="s">
        <v>407</v>
      </c>
      <c r="L42" s="248"/>
      <c r="M42" s="248"/>
      <c r="N42" s="248"/>
      <c r="O42" s="248"/>
      <c r="P42" s="248"/>
      <c r="Q42" s="248"/>
    </row>
    <row r="43" spans="2:17" ht="22.5" customHeight="1" x14ac:dyDescent="0.25">
      <c r="B43" s="556"/>
      <c r="C43" s="587" t="s">
        <v>387</v>
      </c>
      <c r="D43" s="352" t="s">
        <v>295</v>
      </c>
      <c r="E43" s="365"/>
      <c r="F43" s="365"/>
      <c r="G43" s="595" t="s">
        <v>382</v>
      </c>
      <c r="H43" s="339"/>
      <c r="I43" s="382"/>
      <c r="J43" s="256"/>
      <c r="K43" s="261" t="s">
        <v>407</v>
      </c>
      <c r="L43" s="248"/>
      <c r="M43" s="248"/>
      <c r="N43" s="248"/>
      <c r="O43" s="248"/>
      <c r="P43" s="248"/>
      <c r="Q43" s="248"/>
    </row>
    <row r="44" spans="2:17" ht="22.5" customHeight="1" thickBot="1" x14ac:dyDescent="0.3">
      <c r="B44" s="556"/>
      <c r="C44" s="614" t="s">
        <v>507</v>
      </c>
      <c r="D44" s="604" t="s">
        <v>295</v>
      </c>
      <c r="E44" s="370"/>
      <c r="F44" s="370"/>
      <c r="G44" s="605" t="s">
        <v>1</v>
      </c>
      <c r="H44" s="339"/>
      <c r="I44" s="384"/>
      <c r="J44" s="256"/>
      <c r="K44" s="261" t="s">
        <v>407</v>
      </c>
      <c r="L44" s="248"/>
      <c r="M44" s="248"/>
      <c r="N44" s="248"/>
      <c r="O44" s="248"/>
      <c r="P44" s="248"/>
      <c r="Q44" s="248"/>
    </row>
    <row r="45" spans="2:17" ht="22.5" customHeight="1" x14ac:dyDescent="0.25">
      <c r="B45" s="618" t="s">
        <v>11</v>
      </c>
      <c r="C45" s="617" t="s">
        <v>410</v>
      </c>
      <c r="D45" s="615" t="s">
        <v>295</v>
      </c>
      <c r="E45" s="368"/>
      <c r="F45" s="368"/>
      <c r="G45" s="602" t="s">
        <v>1</v>
      </c>
      <c r="H45" s="339"/>
      <c r="I45" s="612"/>
      <c r="J45" s="251"/>
      <c r="K45" s="261" t="s">
        <v>419</v>
      </c>
      <c r="L45" s="248"/>
      <c r="M45" s="248"/>
      <c r="N45" s="248"/>
      <c r="O45" s="248"/>
      <c r="P45" s="248"/>
      <c r="Q45" s="248"/>
    </row>
    <row r="46" spans="2:17" ht="22.5" customHeight="1" thickBot="1" x14ac:dyDescent="0.3">
      <c r="B46" s="619"/>
      <c r="C46" s="620" t="s">
        <v>411</v>
      </c>
      <c r="D46" s="621"/>
      <c r="E46" s="622" t="s">
        <v>34</v>
      </c>
      <c r="F46" s="623"/>
      <c r="G46" s="624" t="s">
        <v>508</v>
      </c>
      <c r="H46" s="339"/>
      <c r="I46" s="386" t="s">
        <v>412</v>
      </c>
      <c r="J46" s="251"/>
      <c r="K46" s="253"/>
      <c r="L46" s="248"/>
      <c r="M46" s="248"/>
      <c r="N46" s="248"/>
      <c r="O46" s="248"/>
      <c r="P46" s="248"/>
      <c r="Q46" s="248"/>
    </row>
    <row r="47" spans="2:17" ht="22.5" customHeight="1" x14ac:dyDescent="0.25">
      <c r="B47" s="550" t="s">
        <v>10</v>
      </c>
      <c r="C47" s="627" t="s">
        <v>2</v>
      </c>
      <c r="D47" s="628" t="s">
        <v>295</v>
      </c>
      <c r="E47" s="357"/>
      <c r="F47" s="357"/>
      <c r="G47" s="629" t="s">
        <v>1</v>
      </c>
      <c r="H47" s="339"/>
      <c r="I47" s="387"/>
      <c r="J47" s="251"/>
      <c r="K47" s="261" t="s">
        <v>418</v>
      </c>
      <c r="L47" s="248"/>
      <c r="M47" s="248"/>
      <c r="N47" s="248"/>
      <c r="O47" s="248"/>
      <c r="P47" s="248"/>
      <c r="Q47" s="248"/>
    </row>
    <row r="48" spans="2:17" ht="22.5" customHeight="1" x14ac:dyDescent="0.25">
      <c r="B48" s="552"/>
      <c r="C48" s="630" t="s">
        <v>9</v>
      </c>
      <c r="D48" s="462" t="s">
        <v>295</v>
      </c>
      <c r="E48" s="353"/>
      <c r="F48" s="353"/>
      <c r="G48" s="595" t="s">
        <v>382</v>
      </c>
      <c r="H48" s="339"/>
      <c r="I48" s="383"/>
      <c r="J48" s="256"/>
      <c r="K48" s="257"/>
      <c r="L48" s="248"/>
      <c r="M48" s="248"/>
      <c r="N48" s="248"/>
      <c r="O48" s="248"/>
      <c r="P48" s="248"/>
      <c r="Q48" s="248"/>
    </row>
    <row r="49" spans="2:17" ht="22.5" customHeight="1" x14ac:dyDescent="0.25">
      <c r="B49" s="552"/>
      <c r="C49" s="631" t="s">
        <v>487</v>
      </c>
      <c r="D49" s="625"/>
      <c r="E49" s="354"/>
      <c r="F49" s="632" t="s">
        <v>38</v>
      </c>
      <c r="G49" s="590" t="s">
        <v>509</v>
      </c>
      <c r="H49" s="339"/>
      <c r="I49" s="383" t="s">
        <v>413</v>
      </c>
      <c r="J49" s="256"/>
      <c r="K49" s="255"/>
      <c r="L49" s="248"/>
      <c r="M49" s="248"/>
      <c r="N49" s="248"/>
      <c r="O49" s="248"/>
      <c r="P49" s="248"/>
      <c r="Q49" s="248"/>
    </row>
    <row r="50" spans="2:17" ht="22.5" customHeight="1" thickBot="1" x14ac:dyDescent="0.3">
      <c r="B50" s="552"/>
      <c r="C50" s="651" t="s">
        <v>14</v>
      </c>
      <c r="D50" s="652"/>
      <c r="E50" s="389"/>
      <c r="F50" s="653" t="s">
        <v>37</v>
      </c>
      <c r="G50" s="654" t="s">
        <v>382</v>
      </c>
      <c r="H50" s="339"/>
      <c r="I50" s="885" t="s">
        <v>415</v>
      </c>
      <c r="J50" s="251"/>
      <c r="K50" s="255"/>
      <c r="L50" s="248"/>
      <c r="M50" s="248"/>
      <c r="N50" s="248"/>
      <c r="O50" s="248"/>
      <c r="P50" s="248"/>
      <c r="Q50" s="248"/>
    </row>
    <row r="51" spans="2:17" ht="27.95" customHeight="1" x14ac:dyDescent="0.25">
      <c r="B51" s="549" t="s">
        <v>13</v>
      </c>
      <c r="C51" s="663" t="s">
        <v>19</v>
      </c>
      <c r="D51" s="664"/>
      <c r="E51" s="390"/>
      <c r="F51" s="665" t="s">
        <v>37</v>
      </c>
      <c r="G51" s="666" t="s">
        <v>509</v>
      </c>
      <c r="H51" s="339"/>
      <c r="I51" s="375" t="s">
        <v>414</v>
      </c>
      <c r="J51" s="256"/>
      <c r="K51" s="257"/>
      <c r="L51" s="248"/>
      <c r="M51" s="248"/>
      <c r="N51" s="248"/>
      <c r="O51" s="248"/>
      <c r="P51" s="248"/>
      <c r="Q51" s="248"/>
    </row>
    <row r="52" spans="2:17" ht="27.95" customHeight="1" x14ac:dyDescent="0.25">
      <c r="B52" s="552"/>
      <c r="C52" s="667" t="s">
        <v>20</v>
      </c>
      <c r="D52" s="626"/>
      <c r="E52" s="391"/>
      <c r="F52" s="660" t="s">
        <v>37</v>
      </c>
      <c r="G52" s="668" t="s">
        <v>509</v>
      </c>
      <c r="H52" s="339"/>
      <c r="I52" s="375" t="s">
        <v>40</v>
      </c>
      <c r="J52" s="256"/>
      <c r="K52" s="257"/>
      <c r="L52" s="248"/>
      <c r="M52" s="248"/>
      <c r="N52" s="248"/>
      <c r="O52" s="248"/>
      <c r="P52" s="248"/>
      <c r="Q52" s="248"/>
    </row>
    <row r="53" spans="2:17" ht="27.95" customHeight="1" x14ac:dyDescent="0.25">
      <c r="B53" s="552"/>
      <c r="C53" s="688" t="s">
        <v>523</v>
      </c>
      <c r="D53" s="683" t="s">
        <v>295</v>
      </c>
      <c r="E53" s="684"/>
      <c r="F53" s="685"/>
      <c r="G53" s="689"/>
      <c r="H53" s="339"/>
      <c r="I53" s="374"/>
      <c r="J53" s="251"/>
      <c r="K53" s="257"/>
      <c r="L53" s="248"/>
      <c r="M53" s="248"/>
      <c r="N53" s="248"/>
      <c r="O53" s="248"/>
      <c r="P53" s="248"/>
      <c r="Q53" s="248"/>
    </row>
    <row r="54" spans="2:17" ht="35.25" customHeight="1" x14ac:dyDescent="0.25">
      <c r="B54" s="552"/>
      <c r="C54" s="589" t="s">
        <v>524</v>
      </c>
      <c r="D54" s="686" t="s">
        <v>525</v>
      </c>
      <c r="E54" s="569" t="s">
        <v>484</v>
      </c>
      <c r="F54" s="687"/>
      <c r="G54" s="579" t="s">
        <v>510</v>
      </c>
      <c r="H54" s="560"/>
      <c r="I54" s="388" t="s">
        <v>526</v>
      </c>
      <c r="J54" s="251"/>
      <c r="K54" s="257"/>
      <c r="M54" s="248"/>
      <c r="N54" s="248"/>
      <c r="O54" s="248"/>
      <c r="P54" s="248"/>
      <c r="Q54" s="248"/>
    </row>
    <row r="55" spans="2:17" ht="27.95" customHeight="1" x14ac:dyDescent="0.25">
      <c r="B55" s="552"/>
      <c r="C55" s="669" t="s">
        <v>519</v>
      </c>
      <c r="D55" s="661"/>
      <c r="E55" s="547"/>
      <c r="F55" s="678" t="s">
        <v>522</v>
      </c>
      <c r="G55" s="670" t="s">
        <v>485</v>
      </c>
      <c r="H55" s="339"/>
      <c r="I55" s="374"/>
      <c r="J55" s="251"/>
      <c r="K55" s="257"/>
      <c r="L55" s="248"/>
      <c r="M55" s="248"/>
      <c r="N55" s="248"/>
      <c r="O55" s="248"/>
      <c r="P55" s="248"/>
      <c r="Q55" s="248"/>
    </row>
    <row r="56" spans="2:17" ht="27.95" customHeight="1" x14ac:dyDescent="0.25">
      <c r="B56" s="552"/>
      <c r="C56" s="631" t="s">
        <v>520</v>
      </c>
      <c r="D56" s="625"/>
      <c r="E56" s="354"/>
      <c r="F56" s="662" t="s">
        <v>37</v>
      </c>
      <c r="G56" s="590" t="s">
        <v>509</v>
      </c>
      <c r="H56" s="339"/>
      <c r="I56" s="374"/>
      <c r="J56" s="251"/>
      <c r="K56" s="257"/>
      <c r="L56" s="248"/>
      <c r="M56" s="248"/>
      <c r="N56" s="248"/>
      <c r="O56" s="248"/>
      <c r="P56" s="248"/>
      <c r="Q56" s="248"/>
    </row>
    <row r="57" spans="2:17" ht="27.95" customHeight="1" x14ac:dyDescent="0.25">
      <c r="B57" s="552"/>
      <c r="C57" s="679" t="s">
        <v>521</v>
      </c>
      <c r="D57" s="680"/>
      <c r="E57" s="681"/>
      <c r="F57" s="682" t="s">
        <v>37</v>
      </c>
      <c r="G57" s="595" t="s">
        <v>382</v>
      </c>
      <c r="H57" s="339"/>
      <c r="I57" s="374"/>
      <c r="J57" s="251"/>
      <c r="K57" s="257"/>
      <c r="L57" s="248"/>
      <c r="M57" s="248"/>
      <c r="N57" s="248"/>
      <c r="O57" s="248"/>
      <c r="P57" s="248"/>
      <c r="Q57" s="248"/>
    </row>
    <row r="58" spans="2:17" ht="27.95" customHeight="1" x14ac:dyDescent="0.25">
      <c r="B58" s="552"/>
      <c r="C58" s="631" t="s">
        <v>421</v>
      </c>
      <c r="D58" s="625"/>
      <c r="E58" s="354"/>
      <c r="F58" s="632" t="s">
        <v>38</v>
      </c>
      <c r="G58" s="590" t="s">
        <v>509</v>
      </c>
      <c r="H58" s="339"/>
      <c r="I58" s="375" t="s">
        <v>424</v>
      </c>
      <c r="J58" s="251"/>
      <c r="K58" s="257"/>
      <c r="L58" s="248"/>
      <c r="M58" s="248"/>
      <c r="N58" s="248"/>
      <c r="O58" s="248"/>
      <c r="P58" s="248"/>
      <c r="Q58" s="248"/>
    </row>
    <row r="59" spans="2:17" ht="27.95" customHeight="1" thickBot="1" x14ac:dyDescent="0.3">
      <c r="B59" s="552"/>
      <c r="C59" s="671" t="s">
        <v>422</v>
      </c>
      <c r="D59" s="672"/>
      <c r="E59" s="673" t="s">
        <v>34</v>
      </c>
      <c r="F59" s="674"/>
      <c r="G59" s="616" t="s">
        <v>510</v>
      </c>
      <c r="H59" s="339"/>
      <c r="I59" s="375" t="s">
        <v>423</v>
      </c>
      <c r="J59" s="251"/>
      <c r="K59" s="252" t="s">
        <v>378</v>
      </c>
      <c r="L59" s="259"/>
      <c r="M59" s="1"/>
      <c r="N59" s="248"/>
      <c r="O59" s="248"/>
      <c r="P59" s="248"/>
      <c r="Q59" s="248"/>
    </row>
    <row r="60" spans="2:17" ht="24.95" customHeight="1" x14ac:dyDescent="0.25">
      <c r="B60" s="549" t="s">
        <v>3</v>
      </c>
      <c r="C60" s="655" t="s">
        <v>16</v>
      </c>
      <c r="D60" s="656"/>
      <c r="E60" s="657"/>
      <c r="F60" s="658" t="s">
        <v>35</v>
      </c>
      <c r="G60" s="659" t="s">
        <v>509</v>
      </c>
      <c r="H60" s="339"/>
      <c r="I60" s="375" t="s">
        <v>416</v>
      </c>
      <c r="J60" s="256"/>
      <c r="K60" s="257" t="s">
        <v>379</v>
      </c>
      <c r="L60" s="248"/>
      <c r="M60" s="248"/>
      <c r="N60" s="248"/>
      <c r="O60" s="248"/>
      <c r="P60" s="248"/>
      <c r="Q60" s="248"/>
    </row>
    <row r="61" spans="2:17" ht="24.95" customHeight="1" thickBot="1" x14ac:dyDescent="0.3">
      <c r="B61" s="551"/>
      <c r="C61" s="643" t="s">
        <v>299</v>
      </c>
      <c r="D61" s="644"/>
      <c r="E61" s="362"/>
      <c r="F61" s="650" t="s">
        <v>35</v>
      </c>
      <c r="G61" s="646" t="s">
        <v>509</v>
      </c>
      <c r="H61" s="339"/>
      <c r="I61" s="375" t="s">
        <v>425</v>
      </c>
      <c r="J61" s="251"/>
      <c r="K61" s="258"/>
      <c r="L61" s="248"/>
      <c r="M61" s="248"/>
      <c r="N61" s="248"/>
      <c r="O61" s="248"/>
      <c r="P61" s="248"/>
      <c r="Q61" s="248"/>
    </row>
    <row r="62" spans="2:17" ht="24.95" customHeight="1" x14ac:dyDescent="0.25">
      <c r="B62" s="557" t="s">
        <v>17</v>
      </c>
      <c r="C62" s="647" t="s">
        <v>18</v>
      </c>
      <c r="D62" s="648" t="s">
        <v>295</v>
      </c>
      <c r="E62" s="385"/>
      <c r="F62" s="385"/>
      <c r="G62" s="649" t="s">
        <v>1</v>
      </c>
      <c r="H62" s="339"/>
      <c r="I62" s="388" t="s">
        <v>426</v>
      </c>
      <c r="J62" s="251"/>
      <c r="K62" s="257"/>
      <c r="L62" s="248"/>
      <c r="M62" s="248"/>
      <c r="N62" s="248"/>
      <c r="O62" s="248"/>
      <c r="P62" s="248"/>
      <c r="Q62" s="248"/>
    </row>
    <row r="63" spans="2:17" ht="24.95" customHeight="1" x14ac:dyDescent="0.25">
      <c r="B63" s="556"/>
      <c r="C63" s="641" t="s">
        <v>516</v>
      </c>
      <c r="D63" s="638"/>
      <c r="E63" s="372" t="s">
        <v>39</v>
      </c>
      <c r="F63" s="638"/>
      <c r="G63" s="642" t="s">
        <v>513</v>
      </c>
      <c r="H63" s="339"/>
      <c r="I63" s="374"/>
      <c r="J63" s="251"/>
      <c r="K63" s="257"/>
      <c r="L63" s="248"/>
      <c r="M63" s="248"/>
      <c r="N63" s="248"/>
      <c r="O63" s="248"/>
      <c r="P63" s="248"/>
      <c r="Q63" s="248"/>
    </row>
    <row r="64" spans="2:17" ht="24.95" customHeight="1" x14ac:dyDescent="0.25">
      <c r="B64" s="556"/>
      <c r="C64" s="641" t="s">
        <v>515</v>
      </c>
      <c r="D64" s="638"/>
      <c r="E64" s="372" t="s">
        <v>39</v>
      </c>
      <c r="F64" s="638"/>
      <c r="G64" s="642" t="s">
        <v>514</v>
      </c>
      <c r="H64" s="339"/>
      <c r="I64" s="374"/>
      <c r="J64" s="251"/>
      <c r="K64" s="252"/>
      <c r="L64" s="248"/>
      <c r="M64" s="248"/>
      <c r="N64" s="248"/>
      <c r="O64" s="248"/>
      <c r="P64" s="248"/>
      <c r="Q64" s="248"/>
    </row>
    <row r="65" spans="2:17" ht="24.95" customHeight="1" x14ac:dyDescent="0.25">
      <c r="B65" s="556"/>
      <c r="C65" s="631" t="s">
        <v>21</v>
      </c>
      <c r="D65" s="639"/>
      <c r="E65" s="355"/>
      <c r="F65" s="640" t="s">
        <v>298</v>
      </c>
      <c r="G65" s="590" t="s">
        <v>518</v>
      </c>
      <c r="H65" s="339"/>
      <c r="I65" s="388" t="s">
        <v>297</v>
      </c>
      <c r="J65" s="251"/>
      <c r="K65" s="252"/>
      <c r="L65" s="248"/>
      <c r="M65" s="248"/>
      <c r="N65" s="248"/>
      <c r="O65" s="248"/>
      <c r="P65" s="248"/>
      <c r="Q65" s="248"/>
    </row>
    <row r="66" spans="2:17" ht="24.95" customHeight="1" x14ac:dyDescent="0.25">
      <c r="B66" s="556"/>
      <c r="C66" s="631" t="s">
        <v>32</v>
      </c>
      <c r="D66" s="639"/>
      <c r="E66" s="355"/>
      <c r="F66" s="640" t="s">
        <v>298</v>
      </c>
      <c r="G66" s="590" t="s">
        <v>518</v>
      </c>
      <c r="H66" s="339"/>
      <c r="I66" s="388" t="s">
        <v>297</v>
      </c>
      <c r="J66" s="251"/>
      <c r="K66" s="252"/>
      <c r="L66" s="248"/>
      <c r="M66" s="248"/>
      <c r="N66" s="248"/>
      <c r="O66" s="248"/>
      <c r="P66" s="248"/>
      <c r="Q66" s="248"/>
    </row>
    <row r="67" spans="2:17" ht="24.95" customHeight="1" x14ac:dyDescent="0.25">
      <c r="B67" s="556"/>
      <c r="C67" s="631" t="s">
        <v>22</v>
      </c>
      <c r="D67" s="639"/>
      <c r="E67" s="355"/>
      <c r="F67" s="640" t="s">
        <v>298</v>
      </c>
      <c r="G67" s="590" t="s">
        <v>518</v>
      </c>
      <c r="H67" s="339"/>
      <c r="I67" s="388" t="s">
        <v>297</v>
      </c>
      <c r="J67" s="251"/>
      <c r="K67" s="252"/>
      <c r="L67" s="248"/>
      <c r="M67" s="248"/>
      <c r="N67" s="248"/>
      <c r="O67" s="248"/>
      <c r="P67" s="248"/>
      <c r="Q67" s="248"/>
    </row>
    <row r="68" spans="2:17" ht="24.95" customHeight="1" thickBot="1" x14ac:dyDescent="0.3">
      <c r="B68" s="556"/>
      <c r="C68" s="675" t="s">
        <v>23</v>
      </c>
      <c r="D68" s="676"/>
      <c r="E68" s="593"/>
      <c r="F68" s="677" t="s">
        <v>298</v>
      </c>
      <c r="G68" s="594" t="s">
        <v>518</v>
      </c>
      <c r="H68" s="339"/>
      <c r="I68" s="388" t="s">
        <v>297</v>
      </c>
      <c r="J68" s="251"/>
      <c r="K68" s="254" t="s">
        <v>383</v>
      </c>
      <c r="L68" s="248"/>
      <c r="M68" s="248"/>
      <c r="N68" s="248"/>
      <c r="O68" s="248"/>
      <c r="P68" s="248"/>
      <c r="Q68" s="248"/>
    </row>
    <row r="69" spans="2:17" ht="24.95" customHeight="1" x14ac:dyDescent="0.25">
      <c r="B69" s="557" t="s">
        <v>24</v>
      </c>
      <c r="C69" s="627" t="s">
        <v>144</v>
      </c>
      <c r="D69" s="628" t="s">
        <v>295</v>
      </c>
      <c r="E69" s="357"/>
      <c r="F69" s="357"/>
      <c r="G69" s="629" t="s">
        <v>1</v>
      </c>
      <c r="H69" s="339"/>
      <c r="I69" s="374"/>
      <c r="J69" s="251"/>
      <c r="K69" s="253"/>
      <c r="L69" s="248"/>
      <c r="M69" s="248"/>
      <c r="N69" s="248"/>
      <c r="O69" s="248"/>
      <c r="P69" s="248"/>
      <c r="Q69" s="248"/>
    </row>
    <row r="70" spans="2:17" ht="24.95" customHeight="1" x14ac:dyDescent="0.25">
      <c r="B70" s="558"/>
      <c r="C70" s="631" t="s">
        <v>26</v>
      </c>
      <c r="D70" s="639"/>
      <c r="E70" s="355"/>
      <c r="F70" s="640" t="s">
        <v>37</v>
      </c>
      <c r="G70" s="590" t="s">
        <v>517</v>
      </c>
      <c r="H70" s="339"/>
      <c r="I70" s="374"/>
      <c r="J70" s="251"/>
      <c r="K70" s="252"/>
      <c r="L70" s="248"/>
      <c r="M70" s="248"/>
      <c r="N70" s="248"/>
      <c r="O70" s="248"/>
      <c r="P70" s="248"/>
      <c r="Q70" s="248"/>
    </row>
    <row r="71" spans="2:17" ht="24.95" customHeight="1" x14ac:dyDescent="0.25">
      <c r="B71" s="558"/>
      <c r="C71" s="631" t="s">
        <v>25</v>
      </c>
      <c r="D71" s="639"/>
      <c r="E71" s="355"/>
      <c r="F71" s="637" t="s">
        <v>38</v>
      </c>
      <c r="G71" s="590" t="s">
        <v>517</v>
      </c>
      <c r="H71" s="339"/>
      <c r="I71" s="374"/>
      <c r="J71" s="249"/>
      <c r="K71" s="252"/>
      <c r="L71" s="248"/>
      <c r="M71" s="248"/>
      <c r="N71" s="248"/>
      <c r="O71" s="248"/>
      <c r="P71" s="248"/>
      <c r="Q71" s="248"/>
    </row>
    <row r="72" spans="2:17" ht="24.95" customHeight="1" x14ac:dyDescent="0.25">
      <c r="B72" s="558"/>
      <c r="C72" s="631" t="s">
        <v>30</v>
      </c>
      <c r="D72" s="639"/>
      <c r="E72" s="355"/>
      <c r="F72" s="637" t="s">
        <v>38</v>
      </c>
      <c r="G72" s="590" t="s">
        <v>517</v>
      </c>
      <c r="H72" s="339"/>
      <c r="I72" s="371"/>
      <c r="J72" s="251"/>
      <c r="K72" s="248"/>
      <c r="L72" s="248"/>
      <c r="M72" s="248"/>
      <c r="N72" s="248"/>
      <c r="O72" s="248"/>
      <c r="P72" s="248"/>
      <c r="Q72" s="248"/>
    </row>
    <row r="73" spans="2:17" ht="24.95" customHeight="1" x14ac:dyDescent="0.25">
      <c r="B73" s="558"/>
      <c r="C73" s="631" t="s">
        <v>29</v>
      </c>
      <c r="D73" s="639"/>
      <c r="E73" s="355"/>
      <c r="F73" s="637" t="s">
        <v>38</v>
      </c>
      <c r="G73" s="590" t="s">
        <v>517</v>
      </c>
      <c r="H73" s="339"/>
      <c r="I73" s="374"/>
      <c r="J73" s="249"/>
      <c r="K73" s="248"/>
      <c r="L73" s="248"/>
      <c r="M73" s="248"/>
      <c r="N73" s="248"/>
      <c r="O73" s="248"/>
      <c r="P73" s="248"/>
      <c r="Q73" s="248"/>
    </row>
    <row r="74" spans="2:17" ht="24.95" customHeight="1" x14ac:dyDescent="0.25">
      <c r="B74" s="558"/>
      <c r="C74" s="675" t="s">
        <v>27</v>
      </c>
      <c r="D74" s="639"/>
      <c r="E74" s="355"/>
      <c r="F74" s="637" t="s">
        <v>35</v>
      </c>
      <c r="G74" s="590" t="s">
        <v>517</v>
      </c>
      <c r="H74" s="339"/>
      <c r="I74" s="371"/>
      <c r="J74" s="249"/>
      <c r="K74" s="250"/>
      <c r="L74" s="7"/>
    </row>
    <row r="75" spans="2:17" ht="24.95" customHeight="1" x14ac:dyDescent="0.25">
      <c r="B75" s="558"/>
      <c r="C75" s="631" t="s">
        <v>28</v>
      </c>
      <c r="D75" s="639"/>
      <c r="E75" s="355"/>
      <c r="F75" s="637" t="s">
        <v>35</v>
      </c>
      <c r="G75" s="590" t="s">
        <v>517</v>
      </c>
      <c r="H75" s="339"/>
      <c r="I75" s="371"/>
      <c r="J75" s="249"/>
      <c r="K75" s="248" t="s">
        <v>384</v>
      </c>
      <c r="L75" s="248"/>
      <c r="M75" s="248"/>
      <c r="N75" s="248"/>
      <c r="O75" s="248"/>
      <c r="P75" s="248"/>
      <c r="Q75" s="248"/>
    </row>
    <row r="76" spans="2:17" ht="24.95" customHeight="1" thickBot="1" x14ac:dyDescent="0.3">
      <c r="B76" s="559"/>
      <c r="C76" s="643" t="s">
        <v>31</v>
      </c>
      <c r="D76" s="644"/>
      <c r="E76" s="362"/>
      <c r="F76" s="645" t="s">
        <v>35</v>
      </c>
      <c r="G76" s="646" t="s">
        <v>517</v>
      </c>
      <c r="H76" s="339"/>
      <c r="I76" s="371"/>
    </row>
    <row r="77" spans="2:17" ht="65.25" customHeight="1" x14ac:dyDescent="0.25">
      <c r="B77" s="6"/>
      <c r="C77" s="996"/>
      <c r="D77" s="996"/>
      <c r="E77" s="5"/>
      <c r="H77" s="350"/>
    </row>
    <row r="78" spans="2:17" ht="151.5" customHeight="1" x14ac:dyDescent="0.25">
      <c r="B78" s="6"/>
      <c r="C78" s="996"/>
      <c r="D78" s="996"/>
      <c r="E78" s="5"/>
    </row>
    <row r="79" spans="2:17" ht="29.25" customHeight="1" x14ac:dyDescent="0.25">
      <c r="B79" s="6"/>
      <c r="C79" s="6"/>
      <c r="D79" s="4"/>
      <c r="E79" s="5"/>
    </row>
  </sheetData>
  <mergeCells count="2">
    <mergeCell ref="C77:D77"/>
    <mergeCell ref="C78:D78"/>
  </mergeCells>
  <pageMargins left="0.23622047244094491" right="3.937007874015748E-2" top="0.98425196850393704" bottom="0.59055118110236227"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2:L31"/>
  <sheetViews>
    <sheetView showGridLines="0" zoomScale="105" zoomScaleNormal="105" workbookViewId="0">
      <selection activeCell="K2" sqref="K2"/>
    </sheetView>
  </sheetViews>
  <sheetFormatPr baseColWidth="10" defaultColWidth="11.42578125" defaultRowHeight="15" x14ac:dyDescent="0.25"/>
  <cols>
    <col min="1" max="1" width="5.7109375" customWidth="1"/>
    <col min="2" max="2" width="13" customWidth="1"/>
    <col min="3" max="3" width="31.85546875" customWidth="1"/>
    <col min="4" max="4" width="29.28515625" customWidth="1"/>
    <col min="5" max="5" width="12" customWidth="1"/>
    <col min="7" max="7" width="4.42578125" customWidth="1"/>
    <col min="8" max="8" width="10.85546875" customWidth="1"/>
    <col min="9" max="9" width="4.42578125" customWidth="1"/>
    <col min="10" max="10" width="43" style="75" customWidth="1"/>
    <col min="11" max="11" width="15.42578125" customWidth="1"/>
    <col min="12" max="12" width="82.85546875" customWidth="1"/>
  </cols>
  <sheetData>
    <row r="2" spans="2:12" ht="21.75" customHeight="1" x14ac:dyDescent="0.25">
      <c r="C2" s="117" t="s">
        <v>217</v>
      </c>
      <c r="D2" s="116" t="s">
        <v>216</v>
      </c>
      <c r="E2" s="114"/>
      <c r="F2" s="114"/>
      <c r="G2" s="114"/>
      <c r="H2" s="114"/>
      <c r="I2" s="114"/>
      <c r="J2" s="120"/>
    </row>
    <row r="3" spans="2:12" ht="11.25" customHeight="1" x14ac:dyDescent="0.25">
      <c r="B3" s="113"/>
      <c r="C3" s="112"/>
      <c r="D3" s="112"/>
      <c r="E3" s="112"/>
      <c r="F3" s="111"/>
      <c r="G3" s="12"/>
      <c r="H3" s="452"/>
      <c r="I3" s="12"/>
      <c r="J3" s="820"/>
    </row>
    <row r="4" spans="2:12" ht="21.75" customHeight="1" x14ac:dyDescent="0.3">
      <c r="B4" s="416" t="s">
        <v>215</v>
      </c>
      <c r="C4" s="417" t="s">
        <v>214</v>
      </c>
      <c r="D4" s="913" t="str">
        <f>ProjektMaske!F3</f>
        <v>PV-Vorhaben xy</v>
      </c>
      <c r="E4" s="914"/>
      <c r="F4" s="915"/>
      <c r="G4" s="12"/>
      <c r="H4" s="453"/>
      <c r="I4" s="12"/>
      <c r="J4" s="821" t="s">
        <v>456</v>
      </c>
      <c r="L4" s="875" t="s">
        <v>645</v>
      </c>
    </row>
    <row r="5" spans="2:12" ht="7.5" customHeight="1" x14ac:dyDescent="0.25">
      <c r="B5" s="110"/>
      <c r="C5" s="109"/>
      <c r="D5" s="109"/>
      <c r="E5" s="109"/>
      <c r="F5" s="108"/>
      <c r="G5" s="12"/>
      <c r="H5" s="454"/>
      <c r="I5" s="12"/>
      <c r="J5" s="822"/>
    </row>
    <row r="7" spans="2:12" ht="28.5" customHeight="1" x14ac:dyDescent="0.25">
      <c r="B7" s="119" t="s">
        <v>66</v>
      </c>
      <c r="C7" s="31" t="s">
        <v>457</v>
      </c>
      <c r="D7" s="30"/>
      <c r="E7" s="30"/>
      <c r="F7" s="30"/>
      <c r="G7" s="30"/>
      <c r="H7" s="105" t="s">
        <v>213</v>
      </c>
      <c r="I7" s="115"/>
      <c r="J7" s="118" t="s">
        <v>459</v>
      </c>
    </row>
    <row r="8" spans="2:12" ht="39" customHeight="1" x14ac:dyDescent="0.25">
      <c r="B8" s="418" t="s">
        <v>212</v>
      </c>
      <c r="C8" s="419" t="s">
        <v>130</v>
      </c>
      <c r="D8" s="420"/>
      <c r="E8" s="420"/>
      <c r="F8" s="421"/>
      <c r="G8" s="104"/>
      <c r="H8" s="445">
        <f>'01_Landwirtsch'!H2</f>
        <v>0</v>
      </c>
      <c r="I8" s="104"/>
      <c r="J8" s="535"/>
      <c r="L8" s="921" t="s">
        <v>639</v>
      </c>
    </row>
    <row r="9" spans="2:12" x14ac:dyDescent="0.25">
      <c r="B9" s="107"/>
      <c r="H9" s="12"/>
      <c r="J9" s="532"/>
      <c r="L9" s="923"/>
    </row>
    <row r="10" spans="2:12" x14ac:dyDescent="0.25">
      <c r="B10" s="45"/>
      <c r="C10" s="36"/>
      <c r="D10" s="36"/>
      <c r="E10" s="36"/>
      <c r="F10" s="46"/>
      <c r="G10" s="38"/>
      <c r="H10" s="36"/>
      <c r="I10" s="38"/>
      <c r="J10" s="532"/>
      <c r="K10" s="41"/>
      <c r="L10" s="864"/>
    </row>
    <row r="11" spans="2:12" ht="39" customHeight="1" x14ac:dyDescent="0.25">
      <c r="B11" s="422" t="s">
        <v>211</v>
      </c>
      <c r="C11" s="423" t="s">
        <v>99</v>
      </c>
      <c r="D11" s="424"/>
      <c r="E11" s="424"/>
      <c r="F11" s="425"/>
      <c r="G11" s="104"/>
      <c r="H11" s="446">
        <f>'02_Landschaft'!H2</f>
        <v>0</v>
      </c>
      <c r="I11" s="104"/>
      <c r="J11" s="535"/>
      <c r="L11" s="921" t="s">
        <v>635</v>
      </c>
    </row>
    <row r="12" spans="2:12" x14ac:dyDescent="0.25">
      <c r="B12" s="106"/>
      <c r="J12" s="532"/>
      <c r="L12" s="923"/>
    </row>
    <row r="13" spans="2:12" x14ac:dyDescent="0.25">
      <c r="B13" s="106"/>
      <c r="J13" s="532"/>
      <c r="L13" s="864"/>
    </row>
    <row r="14" spans="2:12" ht="39" customHeight="1" x14ac:dyDescent="0.25">
      <c r="B14" s="426" t="s">
        <v>210</v>
      </c>
      <c r="C14" s="427" t="s">
        <v>132</v>
      </c>
      <c r="D14" s="428"/>
      <c r="E14" s="428"/>
      <c r="F14" s="429"/>
      <c r="G14" s="104"/>
      <c r="H14" s="447">
        <f>'03_Natur'!H2</f>
        <v>0</v>
      </c>
      <c r="I14" s="104"/>
      <c r="J14" s="535"/>
      <c r="L14" s="921" t="s">
        <v>636</v>
      </c>
    </row>
    <row r="15" spans="2:12" x14ac:dyDescent="0.25">
      <c r="B15" s="106"/>
      <c r="J15" s="532"/>
      <c r="L15" s="922"/>
    </row>
    <row r="16" spans="2:12" x14ac:dyDescent="0.25">
      <c r="B16" s="106"/>
      <c r="J16" s="532"/>
    </row>
    <row r="17" spans="2:12" ht="39" customHeight="1" x14ac:dyDescent="0.25">
      <c r="B17" s="430" t="s">
        <v>209</v>
      </c>
      <c r="C17" s="431" t="s">
        <v>133</v>
      </c>
      <c r="D17" s="432"/>
      <c r="E17" s="432"/>
      <c r="F17" s="433"/>
      <c r="G17" s="104"/>
      <c r="H17" s="448">
        <f>'04_Städtebau'!H2</f>
        <v>0</v>
      </c>
      <c r="I17" s="104"/>
      <c r="J17" s="535"/>
      <c r="L17" s="921" t="s">
        <v>637</v>
      </c>
    </row>
    <row r="18" spans="2:12" x14ac:dyDescent="0.25">
      <c r="B18" s="106"/>
      <c r="J18" s="532"/>
      <c r="L18" s="922"/>
    </row>
    <row r="19" spans="2:12" x14ac:dyDescent="0.25">
      <c r="B19" s="106"/>
      <c r="J19" s="532"/>
    </row>
    <row r="20" spans="2:12" ht="39" customHeight="1" x14ac:dyDescent="0.25">
      <c r="B20" s="434" t="s">
        <v>208</v>
      </c>
      <c r="C20" s="435" t="s">
        <v>71</v>
      </c>
      <c r="D20" s="436"/>
      <c r="E20" s="436"/>
      <c r="F20" s="437"/>
      <c r="G20" s="103"/>
      <c r="H20" s="449">
        <f>'05_Energie'!H2</f>
        <v>0</v>
      </c>
      <c r="I20" s="103"/>
      <c r="J20" s="535"/>
      <c r="K20" s="35"/>
      <c r="L20" s="921" t="s">
        <v>638</v>
      </c>
    </row>
    <row r="21" spans="2:12" x14ac:dyDescent="0.25">
      <c r="B21" s="106"/>
      <c r="J21" s="532"/>
      <c r="L21" s="922"/>
    </row>
    <row r="22" spans="2:12" x14ac:dyDescent="0.25">
      <c r="B22" s="106"/>
      <c r="J22" s="532"/>
      <c r="L22" s="922"/>
    </row>
    <row r="23" spans="2:12" ht="39" customHeight="1" x14ac:dyDescent="0.25">
      <c r="B23" s="441" t="s">
        <v>207</v>
      </c>
      <c r="C23" s="442" t="s">
        <v>134</v>
      </c>
      <c r="D23" s="443"/>
      <c r="E23" s="443"/>
      <c r="F23" s="444"/>
      <c r="G23" s="104"/>
      <c r="H23" s="450">
        <f>'06_Raumord'!H2</f>
        <v>0</v>
      </c>
      <c r="I23" s="104"/>
      <c r="J23" s="535"/>
      <c r="L23" s="922"/>
    </row>
    <row r="24" spans="2:12" x14ac:dyDescent="0.25">
      <c r="J24" s="532"/>
    </row>
    <row r="25" spans="2:12" x14ac:dyDescent="0.25">
      <c r="J25" s="532"/>
    </row>
    <row r="26" spans="2:12" ht="39" customHeight="1" x14ac:dyDescent="0.25">
      <c r="B26" s="456" t="s">
        <v>458</v>
      </c>
      <c r="C26" s="438" t="s">
        <v>206</v>
      </c>
      <c r="D26" s="439"/>
      <c r="E26" s="439"/>
      <c r="F26" s="440"/>
      <c r="G26" s="104"/>
      <c r="H26" s="451">
        <f>'07_ Öffent'!H2</f>
        <v>0</v>
      </c>
      <c r="I26" s="104"/>
      <c r="J26" s="535"/>
    </row>
    <row r="29" spans="2:12" ht="19.5" customHeight="1" x14ac:dyDescent="0.25">
      <c r="B29" s="113"/>
      <c r="C29" s="112"/>
      <c r="D29" s="112"/>
      <c r="E29" s="112"/>
      <c r="F29" s="111"/>
      <c r="G29" s="104"/>
      <c r="H29" s="528"/>
      <c r="I29" s="104"/>
      <c r="J29" s="823" t="s">
        <v>572</v>
      </c>
    </row>
    <row r="30" spans="2:12" ht="18" customHeight="1" x14ac:dyDescent="0.35">
      <c r="B30" s="531" t="s">
        <v>205</v>
      </c>
      <c r="C30" s="455"/>
      <c r="D30" s="916" t="str">
        <f>D4</f>
        <v>PV-Vorhaben xy</v>
      </c>
      <c r="E30" s="917"/>
      <c r="F30" s="918"/>
      <c r="H30" s="529">
        <f>SUM(H8:H26)</f>
        <v>0</v>
      </c>
      <c r="J30" s="919" t="s">
        <v>573</v>
      </c>
    </row>
    <row r="31" spans="2:12" ht="9" customHeight="1" x14ac:dyDescent="0.25">
      <c r="B31" s="110"/>
      <c r="C31" s="109"/>
      <c r="D31" s="109"/>
      <c r="E31" s="109"/>
      <c r="F31" s="108"/>
      <c r="G31" s="104"/>
      <c r="H31" s="530"/>
      <c r="I31" s="104"/>
      <c r="J31" s="920"/>
    </row>
  </sheetData>
  <mergeCells count="8">
    <mergeCell ref="D4:F4"/>
    <mergeCell ref="D30:F30"/>
    <mergeCell ref="J30:J31"/>
    <mergeCell ref="L14:L15"/>
    <mergeCell ref="L17:L18"/>
    <mergeCell ref="L8:L9"/>
    <mergeCell ref="L11:L12"/>
    <mergeCell ref="L20:L23"/>
  </mergeCells>
  <pageMargins left="0.19685039370078741" right="0.11811023622047245" top="0.31496062992125984" bottom="0.19685039370078741" header="0" footer="0.11811023622047245"/>
  <pageSetup paperSize="9" scale="85" orientation="landscape" r:id="rId1"/>
  <ignoredErrors>
    <ignoredError sqref="B4 B8 B11 B14 B17 B20 B23 B2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B1:P49"/>
  <sheetViews>
    <sheetView showGridLines="0" topLeftCell="A2" zoomScale="90" zoomScaleNormal="90" workbookViewId="0">
      <selection activeCell="I2" sqref="I2"/>
    </sheetView>
  </sheetViews>
  <sheetFormatPr baseColWidth="10" defaultColWidth="11.42578125" defaultRowHeight="15.75" x14ac:dyDescent="0.25"/>
  <cols>
    <col min="1" max="1" width="5" customWidth="1"/>
    <col min="2" max="2" width="27.28515625" customWidth="1"/>
    <col min="3" max="3" width="71.140625" customWidth="1"/>
    <col min="4" max="4" width="11.28515625" style="2" customWidth="1"/>
    <col min="5" max="5" width="5.5703125" customWidth="1"/>
    <col min="6" max="6" width="10.5703125" customWidth="1"/>
    <col min="7" max="7" width="47" customWidth="1"/>
    <col min="8" max="8" width="13.140625" customWidth="1"/>
    <col min="9" max="9" width="29.7109375" customWidth="1"/>
    <col min="10" max="10" width="48.85546875" customWidth="1"/>
    <col min="11" max="11" width="19.28515625" customWidth="1"/>
  </cols>
  <sheetData>
    <row r="1" spans="2:16" ht="7.5" customHeight="1" x14ac:dyDescent="0.25">
      <c r="B1" s="267"/>
      <c r="C1" s="266"/>
      <c r="D1" s="265"/>
      <c r="E1" s="250"/>
      <c r="F1" s="250"/>
      <c r="G1" s="250"/>
      <c r="H1" s="263"/>
      <c r="I1" s="263"/>
      <c r="J1" s="250"/>
      <c r="K1" s="7"/>
    </row>
    <row r="2" spans="2:16" ht="54.75" customHeight="1" x14ac:dyDescent="0.25">
      <c r="B2" s="465" t="s">
        <v>376</v>
      </c>
      <c r="C2" s="466" t="s">
        <v>432</v>
      </c>
      <c r="D2" s="467"/>
      <c r="E2" s="347"/>
      <c r="F2" s="472" t="s">
        <v>375</v>
      </c>
      <c r="G2" s="473"/>
      <c r="H2" s="882" t="str">
        <f>ProjektMaske!F3</f>
        <v>PV-Vorhaben xy</v>
      </c>
      <c r="I2" s="335"/>
      <c r="J2" s="873" t="s">
        <v>650</v>
      </c>
      <c r="K2" s="873"/>
      <c r="L2" s="248"/>
      <c r="M2" s="248"/>
      <c r="N2" s="248"/>
      <c r="O2" s="248"/>
      <c r="P2" s="248"/>
    </row>
    <row r="3" spans="2:16" ht="43.5" customHeight="1" x14ac:dyDescent="0.25">
      <c r="B3" s="468" t="s">
        <v>0</v>
      </c>
      <c r="C3" s="469" t="s">
        <v>8</v>
      </c>
      <c r="D3" s="469" t="s">
        <v>302</v>
      </c>
      <c r="E3" s="348"/>
      <c r="F3" s="471" t="s">
        <v>374</v>
      </c>
      <c r="G3" s="924" t="s">
        <v>4</v>
      </c>
      <c r="H3" s="925"/>
      <c r="I3" s="335"/>
      <c r="J3" s="873" t="s">
        <v>643</v>
      </c>
      <c r="K3" s="262"/>
      <c r="L3" s="248"/>
      <c r="M3" s="248"/>
      <c r="N3" s="248"/>
      <c r="O3" s="248"/>
      <c r="P3" s="248"/>
    </row>
    <row r="4" spans="2:16" ht="24.95" customHeight="1" x14ac:dyDescent="0.25">
      <c r="B4" s="930" t="s">
        <v>625</v>
      </c>
      <c r="C4" s="463" t="s">
        <v>589</v>
      </c>
      <c r="D4" s="464" t="s">
        <v>295</v>
      </c>
      <c r="E4" s="336"/>
      <c r="F4" s="824"/>
      <c r="G4" s="926" t="s">
        <v>612</v>
      </c>
      <c r="H4" s="927"/>
      <c r="I4" s="799"/>
      <c r="J4" s="874"/>
      <c r="M4" s="248"/>
      <c r="N4" s="248"/>
      <c r="O4" s="248"/>
      <c r="P4" s="248"/>
    </row>
    <row r="5" spans="2:16" ht="24.95" customHeight="1" x14ac:dyDescent="0.25">
      <c r="B5" s="931"/>
      <c r="C5" s="459" t="s">
        <v>403</v>
      </c>
      <c r="D5" s="352" t="s">
        <v>296</v>
      </c>
      <c r="E5" s="339"/>
      <c r="F5" s="824"/>
      <c r="G5" s="928" t="s">
        <v>427</v>
      </c>
      <c r="H5" s="929"/>
      <c r="I5" s="799"/>
      <c r="J5" s="873" t="s">
        <v>644</v>
      </c>
      <c r="K5" s="877"/>
      <c r="M5" s="75"/>
      <c r="N5" s="248"/>
      <c r="O5" s="248"/>
      <c r="P5" s="248"/>
    </row>
    <row r="6" spans="2:16" ht="24.95" customHeight="1" x14ac:dyDescent="0.25">
      <c r="B6" s="932"/>
      <c r="C6" s="459" t="s">
        <v>623</v>
      </c>
      <c r="D6" s="352" t="s">
        <v>295</v>
      </c>
      <c r="E6" s="336"/>
      <c r="F6" s="824"/>
      <c r="G6" s="926" t="s">
        <v>656</v>
      </c>
      <c r="H6" s="927"/>
      <c r="I6" s="799"/>
      <c r="J6" s="337"/>
      <c r="K6" s="173"/>
      <c r="M6" s="75"/>
      <c r="N6" s="248"/>
      <c r="O6" s="248"/>
      <c r="P6" s="248"/>
    </row>
    <row r="7" spans="2:16" ht="24.95" customHeight="1" x14ac:dyDescent="0.25">
      <c r="B7" s="930" t="s">
        <v>624</v>
      </c>
      <c r="C7" s="459" t="s">
        <v>589</v>
      </c>
      <c r="D7" s="352" t="s">
        <v>295</v>
      </c>
      <c r="E7" s="339"/>
      <c r="F7" s="824"/>
      <c r="G7" s="926" t="s">
        <v>613</v>
      </c>
      <c r="H7" s="927"/>
      <c r="I7" s="800"/>
      <c r="J7" s="873" t="s">
        <v>649</v>
      </c>
      <c r="M7" s="248"/>
      <c r="N7" s="248"/>
      <c r="O7" s="248"/>
      <c r="P7" s="248"/>
    </row>
    <row r="8" spans="2:16" ht="29.25" customHeight="1" x14ac:dyDescent="0.25">
      <c r="B8" s="944"/>
      <c r="C8" s="459" t="s">
        <v>403</v>
      </c>
      <c r="D8" s="352" t="s">
        <v>296</v>
      </c>
      <c r="E8" s="339"/>
      <c r="F8" s="824"/>
      <c r="G8" s="928" t="s">
        <v>427</v>
      </c>
      <c r="H8" s="929"/>
      <c r="I8" s="800"/>
      <c r="J8" s="261"/>
      <c r="M8" s="789"/>
      <c r="N8" s="248"/>
      <c r="O8" s="248"/>
      <c r="P8" s="248"/>
    </row>
    <row r="9" spans="2:16" ht="36" customHeight="1" x14ac:dyDescent="0.25">
      <c r="B9" s="944"/>
      <c r="C9" s="459" t="s">
        <v>590</v>
      </c>
      <c r="D9" s="352" t="s">
        <v>296</v>
      </c>
      <c r="E9" s="339"/>
      <c r="F9" s="824"/>
      <c r="G9" s="935" t="s">
        <v>427</v>
      </c>
      <c r="H9" s="946"/>
      <c r="I9" s="799"/>
      <c r="J9" s="878"/>
      <c r="K9" s="879"/>
      <c r="L9" s="879"/>
      <c r="N9" s="248"/>
      <c r="O9" s="248"/>
      <c r="P9" s="248"/>
    </row>
    <row r="10" spans="2:16" ht="24.95" customHeight="1" x14ac:dyDescent="0.25">
      <c r="B10" s="945"/>
      <c r="C10" s="459" t="s">
        <v>623</v>
      </c>
      <c r="D10" s="352" t="s">
        <v>295</v>
      </c>
      <c r="E10" s="339"/>
      <c r="F10" s="824"/>
      <c r="G10" s="926" t="s">
        <v>621</v>
      </c>
      <c r="H10" s="927"/>
      <c r="I10" s="801"/>
      <c r="J10" s="873"/>
      <c r="K10" s="248"/>
      <c r="L10" s="248"/>
      <c r="M10" s="248"/>
      <c r="N10" s="248"/>
      <c r="O10" s="248"/>
      <c r="P10" s="248"/>
    </row>
    <row r="11" spans="2:16" ht="24.95" customHeight="1" x14ac:dyDescent="0.25">
      <c r="B11" s="470" t="s">
        <v>12</v>
      </c>
      <c r="C11" s="460" t="s">
        <v>600</v>
      </c>
      <c r="D11" s="461" t="s">
        <v>295</v>
      </c>
      <c r="E11" s="339"/>
      <c r="F11" s="824"/>
      <c r="G11" s="935" t="s">
        <v>583</v>
      </c>
      <c r="H11" s="946"/>
      <c r="I11" s="802"/>
      <c r="J11" s="874"/>
      <c r="K11" s="248"/>
      <c r="L11" s="248"/>
      <c r="M11" s="248"/>
      <c r="N11" s="248"/>
      <c r="O11" s="248"/>
      <c r="P11" s="248"/>
    </row>
    <row r="12" spans="2:16" ht="24.95" customHeight="1" x14ac:dyDescent="0.25">
      <c r="B12" s="943" t="s">
        <v>300</v>
      </c>
      <c r="C12" s="460" t="s">
        <v>591</v>
      </c>
      <c r="D12" s="461" t="s">
        <v>295</v>
      </c>
      <c r="E12" s="339"/>
      <c r="F12" s="824"/>
      <c r="G12" s="926" t="s">
        <v>621</v>
      </c>
      <c r="H12" s="927"/>
      <c r="I12" s="801"/>
      <c r="J12" s="873"/>
      <c r="K12" s="248"/>
      <c r="L12" s="248"/>
      <c r="M12" s="248"/>
      <c r="N12" s="248"/>
      <c r="O12" s="248"/>
      <c r="P12" s="248"/>
    </row>
    <row r="13" spans="2:16" ht="24.95" customHeight="1" x14ac:dyDescent="0.25">
      <c r="B13" s="932"/>
      <c r="C13" s="460" t="s">
        <v>592</v>
      </c>
      <c r="D13" s="461" t="s">
        <v>295</v>
      </c>
      <c r="E13" s="339"/>
      <c r="F13" s="824"/>
      <c r="G13" s="935" t="s">
        <v>372</v>
      </c>
      <c r="H13" s="946"/>
      <c r="I13" s="802"/>
      <c r="J13" s="337"/>
      <c r="K13" s="248"/>
      <c r="L13" s="248"/>
      <c r="M13" s="248"/>
      <c r="N13" s="248"/>
      <c r="O13" s="248"/>
      <c r="P13" s="248"/>
    </row>
    <row r="14" spans="2:16" ht="24.95" customHeight="1" x14ac:dyDescent="0.25">
      <c r="B14" s="943" t="s">
        <v>371</v>
      </c>
      <c r="C14" s="460" t="s">
        <v>593</v>
      </c>
      <c r="D14" s="367" t="s">
        <v>295</v>
      </c>
      <c r="E14" s="339"/>
      <c r="F14" s="824"/>
      <c r="G14" s="926" t="s">
        <v>621</v>
      </c>
      <c r="H14" s="927"/>
      <c r="I14" s="800"/>
      <c r="J14" s="873"/>
      <c r="K14" s="248"/>
      <c r="L14" s="248"/>
      <c r="M14" s="248"/>
      <c r="N14" s="248"/>
      <c r="O14" s="248"/>
      <c r="P14" s="248"/>
    </row>
    <row r="15" spans="2:16" ht="24.95" customHeight="1" x14ac:dyDescent="0.25">
      <c r="B15" s="931"/>
      <c r="C15" s="460" t="s">
        <v>598</v>
      </c>
      <c r="D15" s="565" t="s">
        <v>296</v>
      </c>
      <c r="E15" s="339"/>
      <c r="F15" s="824"/>
      <c r="G15" s="934" t="s">
        <v>543</v>
      </c>
      <c r="H15" s="947"/>
      <c r="I15" s="800"/>
      <c r="J15" s="261"/>
      <c r="K15" s="248"/>
      <c r="L15" s="248"/>
      <c r="M15" s="248"/>
      <c r="N15" s="248"/>
      <c r="O15" s="248"/>
      <c r="P15" s="248"/>
    </row>
    <row r="16" spans="2:16" ht="24.95" customHeight="1" x14ac:dyDescent="0.25">
      <c r="B16" s="931"/>
      <c r="C16" s="460" t="s">
        <v>594</v>
      </c>
      <c r="D16" s="367" t="s">
        <v>295</v>
      </c>
      <c r="E16" s="339"/>
      <c r="F16" s="824"/>
      <c r="G16" s="935"/>
      <c r="H16" s="946"/>
      <c r="I16" s="800"/>
      <c r="J16" s="261"/>
      <c r="K16" s="248"/>
      <c r="L16" s="248"/>
      <c r="M16" s="248"/>
      <c r="N16" s="248"/>
      <c r="O16" s="248"/>
      <c r="P16" s="248"/>
    </row>
    <row r="17" spans="2:16" ht="24.95" customHeight="1" x14ac:dyDescent="0.25">
      <c r="B17" s="931"/>
      <c r="C17" s="460" t="s">
        <v>595</v>
      </c>
      <c r="D17" s="367" t="s">
        <v>295</v>
      </c>
      <c r="E17" s="339"/>
      <c r="F17" s="824"/>
      <c r="G17" s="934"/>
      <c r="H17" s="935"/>
      <c r="I17" s="800"/>
      <c r="J17" s="261"/>
      <c r="K17" s="248"/>
      <c r="L17" s="248"/>
      <c r="M17" s="248"/>
      <c r="N17" s="248"/>
      <c r="O17" s="248"/>
      <c r="P17" s="248"/>
    </row>
    <row r="18" spans="2:16" ht="24.95" customHeight="1" x14ac:dyDescent="0.25">
      <c r="B18" s="931"/>
      <c r="C18" s="460" t="s">
        <v>596</v>
      </c>
      <c r="D18" s="352" t="s">
        <v>295</v>
      </c>
      <c r="E18" s="339"/>
      <c r="F18" s="824"/>
      <c r="G18" s="880"/>
      <c r="H18" s="883"/>
      <c r="I18" s="800"/>
      <c r="J18" s="261"/>
      <c r="K18" s="248"/>
      <c r="L18" s="248"/>
      <c r="M18" s="248"/>
      <c r="N18" s="248"/>
      <c r="O18" s="248"/>
      <c r="P18" s="248"/>
    </row>
    <row r="19" spans="2:16" ht="24.95" customHeight="1" x14ac:dyDescent="0.25">
      <c r="B19" s="932"/>
      <c r="C19" s="460" t="s">
        <v>599</v>
      </c>
      <c r="D19" s="461" t="s">
        <v>295</v>
      </c>
      <c r="E19" s="339"/>
      <c r="F19" s="824"/>
      <c r="G19" s="880"/>
      <c r="H19" s="883"/>
      <c r="I19" s="800"/>
      <c r="J19" s="261"/>
      <c r="K19" s="248"/>
      <c r="L19" s="248"/>
      <c r="M19" s="248"/>
      <c r="N19" s="248"/>
      <c r="O19" s="248"/>
      <c r="P19" s="248"/>
    </row>
    <row r="20" spans="2:16" ht="24.95" customHeight="1" x14ac:dyDescent="0.25">
      <c r="B20" s="470" t="s">
        <v>11</v>
      </c>
      <c r="C20" s="460" t="s">
        <v>597</v>
      </c>
      <c r="D20" s="367" t="s">
        <v>295</v>
      </c>
      <c r="E20" s="339"/>
      <c r="F20" s="824"/>
      <c r="G20" s="934" t="s">
        <v>419</v>
      </c>
      <c r="H20" s="935"/>
      <c r="I20" s="800"/>
      <c r="J20" s="261"/>
      <c r="K20" s="248"/>
      <c r="L20" s="248"/>
      <c r="M20" s="248"/>
      <c r="N20" s="248"/>
      <c r="O20" s="248"/>
      <c r="P20" s="248"/>
    </row>
    <row r="21" spans="2:16" ht="24.95" customHeight="1" x14ac:dyDescent="0.25">
      <c r="B21" s="470" t="s">
        <v>10</v>
      </c>
      <c r="C21" s="460" t="s">
        <v>601</v>
      </c>
      <c r="D21" s="367" t="s">
        <v>295</v>
      </c>
      <c r="E21" s="339"/>
      <c r="F21" s="824"/>
      <c r="G21" s="926" t="s">
        <v>621</v>
      </c>
      <c r="H21" s="927"/>
      <c r="I21" s="801"/>
      <c r="J21" s="261"/>
      <c r="K21" s="248"/>
      <c r="L21" s="248"/>
      <c r="M21" s="248"/>
      <c r="N21" s="248"/>
      <c r="O21" s="248"/>
      <c r="P21" s="248"/>
    </row>
    <row r="22" spans="2:16" ht="33" customHeight="1" x14ac:dyDescent="0.25">
      <c r="B22" s="943" t="s">
        <v>370</v>
      </c>
      <c r="C22" s="459" t="s">
        <v>602</v>
      </c>
      <c r="D22" s="461" t="s">
        <v>295</v>
      </c>
      <c r="E22" s="339"/>
      <c r="F22" s="824"/>
      <c r="G22" s="937" t="s">
        <v>659</v>
      </c>
      <c r="H22" s="938" t="s">
        <v>659</v>
      </c>
      <c r="I22" s="20"/>
      <c r="J22" s="788"/>
      <c r="K22" s="248"/>
      <c r="L22" s="248"/>
      <c r="M22" s="248"/>
      <c r="N22" s="248"/>
      <c r="O22" s="248"/>
      <c r="P22" s="248"/>
    </row>
    <row r="23" spans="2:16" ht="30.75" customHeight="1" x14ac:dyDescent="0.25">
      <c r="B23" s="932"/>
      <c r="C23" s="459" t="s">
        <v>603</v>
      </c>
      <c r="D23" s="461" t="s">
        <v>296</v>
      </c>
      <c r="E23" s="339"/>
      <c r="F23" s="824"/>
      <c r="G23" s="934" t="s">
        <v>640</v>
      </c>
      <c r="H23" s="935"/>
      <c r="I23" s="800"/>
      <c r="J23" s="337"/>
      <c r="K23" s="248"/>
      <c r="L23" s="248"/>
      <c r="M23" s="248"/>
      <c r="N23" s="248"/>
      <c r="O23" s="248"/>
      <c r="P23" s="248"/>
    </row>
    <row r="24" spans="2:16" ht="24.95" customHeight="1" x14ac:dyDescent="0.25">
      <c r="B24" s="943" t="s">
        <v>17</v>
      </c>
      <c r="C24" s="459" t="s">
        <v>18</v>
      </c>
      <c r="D24" s="462" t="s">
        <v>295</v>
      </c>
      <c r="E24" s="339"/>
      <c r="F24" s="824"/>
      <c r="G24" s="926" t="s">
        <v>619</v>
      </c>
      <c r="H24" s="936"/>
      <c r="I24" s="800"/>
      <c r="J24" s="337"/>
      <c r="K24" s="248"/>
      <c r="L24" s="248"/>
      <c r="M24" s="248"/>
      <c r="N24" s="248"/>
      <c r="O24" s="248"/>
      <c r="P24" s="248"/>
    </row>
    <row r="25" spans="2:16" ht="24.95" customHeight="1" x14ac:dyDescent="0.25">
      <c r="B25" s="932"/>
      <c r="C25" s="460" t="s">
        <v>604</v>
      </c>
      <c r="D25" s="367" t="s">
        <v>295</v>
      </c>
      <c r="E25" s="339"/>
      <c r="F25" s="824"/>
      <c r="G25" s="880"/>
      <c r="H25" s="881"/>
      <c r="I25" s="338"/>
      <c r="J25" s="940" t="s">
        <v>641</v>
      </c>
      <c r="K25" s="941"/>
      <c r="L25" s="248"/>
      <c r="M25" s="248"/>
      <c r="N25" s="248"/>
      <c r="O25" s="248"/>
      <c r="P25" s="248"/>
    </row>
    <row r="26" spans="2:16" ht="24.95" customHeight="1" x14ac:dyDescent="0.25">
      <c r="B26" s="470" t="s">
        <v>626</v>
      </c>
      <c r="C26" s="460" t="s">
        <v>568</v>
      </c>
      <c r="D26" s="367" t="s">
        <v>295</v>
      </c>
      <c r="E26" s="339"/>
      <c r="F26" s="824"/>
      <c r="G26" s="934" t="s">
        <v>605</v>
      </c>
      <c r="H26" s="935"/>
      <c r="I26" s="338"/>
      <c r="J26" s="942"/>
      <c r="K26" s="942"/>
      <c r="L26" s="248"/>
      <c r="M26" s="248"/>
      <c r="N26" s="248"/>
      <c r="O26" s="248"/>
      <c r="P26" s="248"/>
    </row>
    <row r="27" spans="2:16" ht="12.75" customHeight="1" x14ac:dyDescent="0.25">
      <c r="B27" s="15"/>
      <c r="C27" s="939"/>
      <c r="D27" s="939"/>
      <c r="E27" s="15"/>
      <c r="F27" s="15"/>
      <c r="G27" s="939"/>
      <c r="H27" s="939"/>
      <c r="I27" s="15"/>
      <c r="J27" s="15"/>
      <c r="K27" s="337"/>
    </row>
    <row r="28" spans="2:16" ht="6.75" customHeight="1" x14ac:dyDescent="0.25">
      <c r="B28" s="15"/>
      <c r="C28" s="933"/>
      <c r="D28" s="933"/>
      <c r="E28" s="15"/>
      <c r="F28" s="14"/>
      <c r="G28" s="15"/>
      <c r="H28" s="8"/>
      <c r="I28" s="15"/>
      <c r="J28" s="15"/>
      <c r="K28" s="337"/>
    </row>
    <row r="29" spans="2:16" s="3" customFormat="1" ht="24" customHeight="1" x14ac:dyDescent="0.25">
      <c r="B29" s="15"/>
      <c r="C29" s="15"/>
      <c r="D29" s="2"/>
      <c r="E29"/>
      <c r="F29" s="533" t="s">
        <v>464</v>
      </c>
      <c r="G29" s="474"/>
      <c r="H29" s="884" t="s">
        <v>658</v>
      </c>
      <c r="I29" s="15"/>
      <c r="J29" s="15"/>
      <c r="K29" s="337"/>
      <c r="L29"/>
      <c r="M29"/>
      <c r="N29"/>
      <c r="O29"/>
      <c r="P29"/>
    </row>
    <row r="30" spans="2:16" ht="6" customHeight="1" x14ac:dyDescent="0.25">
      <c r="B30" s="15"/>
      <c r="C30" s="15"/>
      <c r="F30" s="393"/>
      <c r="G30" s="7"/>
      <c r="H30" s="7"/>
      <c r="I30" s="15"/>
      <c r="J30" s="15"/>
      <c r="K30" s="337"/>
    </row>
    <row r="31" spans="2:16" s="3" customFormat="1" ht="16.5" customHeight="1" x14ac:dyDescent="0.25">
      <c r="B31" s="15"/>
      <c r="C31" s="394" t="s">
        <v>429</v>
      </c>
      <c r="D31" s="2"/>
      <c r="E31"/>
      <c r="F31" s="457" t="s">
        <v>462</v>
      </c>
      <c r="G31" s="458"/>
      <c r="H31" s="8" t="s">
        <v>430</v>
      </c>
      <c r="I31" s="15"/>
      <c r="J31" s="8"/>
      <c r="K31" s="337"/>
      <c r="L31"/>
      <c r="M31"/>
      <c r="N31"/>
      <c r="O31"/>
      <c r="P31"/>
    </row>
    <row r="32" spans="2:16" s="3" customFormat="1" ht="15.75" customHeight="1" x14ac:dyDescent="0.25">
      <c r="B32" s="15"/>
      <c r="C32" s="15"/>
      <c r="D32" s="2"/>
      <c r="E32"/>
      <c r="F32" s="457" t="s">
        <v>461</v>
      </c>
      <c r="G32" s="458"/>
      <c r="H32" s="8" t="s">
        <v>463</v>
      </c>
      <c r="I32" s="15"/>
      <c r="J32" s="8"/>
      <c r="K32" s="337"/>
      <c r="L32"/>
      <c r="M32"/>
      <c r="N32"/>
      <c r="O32"/>
      <c r="P32"/>
    </row>
    <row r="33" spans="2:11" ht="12.75" customHeight="1" x14ac:dyDescent="0.25">
      <c r="B33" s="15"/>
      <c r="C33" s="15"/>
      <c r="F33" s="457" t="s">
        <v>460</v>
      </c>
      <c r="G33" s="458"/>
      <c r="H33" s="8" t="s">
        <v>431</v>
      </c>
      <c r="I33" s="15"/>
      <c r="J33" s="8"/>
      <c r="K33" s="337"/>
    </row>
    <row r="34" spans="2:11" ht="9" customHeight="1" x14ac:dyDescent="0.25">
      <c r="B34" s="15"/>
      <c r="C34" s="15"/>
      <c r="F34" s="8"/>
      <c r="I34" s="15"/>
      <c r="J34" s="15"/>
    </row>
    <row r="35" spans="2:11" x14ac:dyDescent="0.25">
      <c r="B35" s="15"/>
      <c r="C35" s="15"/>
      <c r="I35" s="15"/>
      <c r="J35" s="15"/>
    </row>
    <row r="36" spans="2:11" x14ac:dyDescent="0.25">
      <c r="B36" s="15"/>
      <c r="C36" s="15"/>
      <c r="D36" s="340"/>
      <c r="E36" s="15"/>
      <c r="F36" s="15"/>
      <c r="G36" s="15"/>
      <c r="H36" s="15"/>
      <c r="I36" s="15"/>
      <c r="J36" s="15"/>
    </row>
    <row r="37" spans="2:11" x14ac:dyDescent="0.25">
      <c r="B37" s="15"/>
      <c r="C37" s="15"/>
      <c r="D37" s="340"/>
      <c r="E37" s="15"/>
      <c r="F37" s="15"/>
      <c r="G37" s="15"/>
      <c r="H37" s="15"/>
      <c r="I37" s="15"/>
      <c r="J37" s="15"/>
    </row>
    <row r="38" spans="2:11" x14ac:dyDescent="0.25">
      <c r="B38" s="15"/>
      <c r="C38" s="15"/>
      <c r="D38" s="340"/>
      <c r="E38" s="15"/>
      <c r="F38" s="15"/>
      <c r="G38" s="15"/>
      <c r="H38" s="15"/>
      <c r="I38" s="15"/>
      <c r="J38" s="15"/>
    </row>
    <row r="39" spans="2:11" x14ac:dyDescent="0.25">
      <c r="B39" s="15"/>
      <c r="C39" s="15"/>
      <c r="D39" s="340"/>
      <c r="E39" s="15"/>
      <c r="F39" s="15"/>
      <c r="G39" s="15"/>
      <c r="H39" s="15"/>
      <c r="I39" s="15"/>
      <c r="J39" s="15"/>
    </row>
    <row r="40" spans="2:11" x14ac:dyDescent="0.25">
      <c r="B40" s="15"/>
      <c r="C40" s="15"/>
      <c r="D40" s="340"/>
      <c r="E40" s="15"/>
      <c r="F40" s="15"/>
      <c r="G40" s="15"/>
      <c r="H40" s="15"/>
      <c r="I40" s="15"/>
      <c r="J40" s="15"/>
    </row>
    <row r="41" spans="2:11" x14ac:dyDescent="0.25">
      <c r="B41" s="15"/>
      <c r="C41" s="15"/>
      <c r="D41" s="340"/>
      <c r="E41" s="15"/>
      <c r="F41" s="15"/>
      <c r="G41" s="15"/>
      <c r="H41" s="15"/>
      <c r="I41" s="15"/>
      <c r="J41" s="15"/>
    </row>
    <row r="42" spans="2:11" x14ac:dyDescent="0.25">
      <c r="B42" s="15"/>
      <c r="C42" s="15"/>
      <c r="D42" s="340"/>
      <c r="E42" s="15"/>
      <c r="F42" s="15"/>
      <c r="G42" s="15"/>
      <c r="H42" s="15"/>
      <c r="I42" s="15"/>
      <c r="J42" s="15"/>
    </row>
    <row r="43" spans="2:11" x14ac:dyDescent="0.25">
      <c r="B43" s="15"/>
      <c r="C43" s="15"/>
      <c r="D43" s="340"/>
      <c r="E43" s="15"/>
      <c r="F43" s="15"/>
      <c r="G43" s="15"/>
      <c r="H43" s="15"/>
      <c r="I43" s="15"/>
      <c r="J43" s="15"/>
    </row>
    <row r="44" spans="2:11" x14ac:dyDescent="0.25">
      <c r="B44" s="15"/>
      <c r="C44" s="15"/>
      <c r="D44" s="340"/>
      <c r="E44" s="15"/>
      <c r="F44" s="15"/>
      <c r="G44" s="15"/>
      <c r="H44" s="15"/>
      <c r="I44" s="15"/>
      <c r="J44" s="15"/>
    </row>
    <row r="45" spans="2:11" x14ac:dyDescent="0.25">
      <c r="B45" s="15"/>
      <c r="C45" s="15"/>
      <c r="D45" s="340"/>
      <c r="E45" s="15"/>
      <c r="F45" s="15"/>
      <c r="G45" s="15"/>
      <c r="H45" s="15"/>
      <c r="I45" s="15"/>
      <c r="J45" s="15"/>
    </row>
    <row r="46" spans="2:11" x14ac:dyDescent="0.25">
      <c r="B46" s="15"/>
      <c r="C46" s="15"/>
      <c r="D46" s="340"/>
      <c r="E46" s="15"/>
      <c r="F46" s="15"/>
      <c r="G46" s="15"/>
      <c r="H46" s="15"/>
      <c r="I46" s="15"/>
      <c r="J46" s="15"/>
    </row>
    <row r="47" spans="2:11" x14ac:dyDescent="0.25">
      <c r="B47" s="15"/>
      <c r="C47" s="15"/>
      <c r="D47" s="340"/>
      <c r="E47" s="15"/>
      <c r="F47" s="15"/>
      <c r="G47" s="15"/>
      <c r="H47" s="15"/>
      <c r="I47" s="15"/>
      <c r="J47" s="15"/>
    </row>
    <row r="48" spans="2:11" x14ac:dyDescent="0.25">
      <c r="B48" s="15"/>
      <c r="C48" s="15"/>
      <c r="D48" s="340"/>
      <c r="E48" s="15"/>
      <c r="F48" s="15"/>
      <c r="G48" s="15"/>
      <c r="H48" s="15"/>
      <c r="I48" s="15"/>
      <c r="J48" s="15"/>
    </row>
    <row r="49" spans="2:10" x14ac:dyDescent="0.25">
      <c r="B49" s="15"/>
      <c r="C49" s="15"/>
      <c r="D49" s="340"/>
      <c r="E49" s="15"/>
      <c r="F49" s="15"/>
      <c r="G49" s="15"/>
      <c r="H49" s="15"/>
      <c r="I49" s="15"/>
      <c r="J49" s="15"/>
    </row>
  </sheetData>
  <mergeCells count="31">
    <mergeCell ref="J25:K26"/>
    <mergeCell ref="B24:B25"/>
    <mergeCell ref="B14:B19"/>
    <mergeCell ref="B12:B13"/>
    <mergeCell ref="B7:B10"/>
    <mergeCell ref="G9:H9"/>
    <mergeCell ref="G10:H10"/>
    <mergeCell ref="G11:H11"/>
    <mergeCell ref="G12:H12"/>
    <mergeCell ref="G13:H13"/>
    <mergeCell ref="B22:B23"/>
    <mergeCell ref="G8:H8"/>
    <mergeCell ref="G14:H14"/>
    <mergeCell ref="G16:H16"/>
    <mergeCell ref="G17:H17"/>
    <mergeCell ref="G15:H15"/>
    <mergeCell ref="C28:D28"/>
    <mergeCell ref="G20:H20"/>
    <mergeCell ref="G21:H21"/>
    <mergeCell ref="G23:H23"/>
    <mergeCell ref="G24:H24"/>
    <mergeCell ref="G26:H26"/>
    <mergeCell ref="G22:H22"/>
    <mergeCell ref="C27:D27"/>
    <mergeCell ref="G27:H27"/>
    <mergeCell ref="G3:H3"/>
    <mergeCell ref="G4:H4"/>
    <mergeCell ref="G7:H7"/>
    <mergeCell ref="G5:H5"/>
    <mergeCell ref="B4:B6"/>
    <mergeCell ref="G6:H6"/>
  </mergeCells>
  <hyperlinks>
    <hyperlink ref="G24" r:id="rId1"/>
    <hyperlink ref="G14:H14" r:id="rId2" display="Hyperlink Raumordnungskataster Flächennutzungen Schutzgebiete"/>
    <hyperlink ref="G12:H12" r:id="rId3" display="Hyperlink Raumordnungskataster Flächennutzungen Schutzgebiete"/>
    <hyperlink ref="G10:H10" r:id="rId4" display="Hyperlink Raumordnungskataster Flächennutzungen Schutzgebiete"/>
    <hyperlink ref="G21:H21" r:id="rId5" display="Hyperlink Raumordnungskataster Flächennutzungen Schutzgebiete"/>
    <hyperlink ref="G7:H7" r:id="rId6" display="Hyperlink REP Altmark 2005"/>
    <hyperlink ref="G4:H4" r:id="rId7" display="Hyperlink Landesentwicklungsplan LEP  2010 "/>
    <hyperlink ref="G6" r:id="rId8"/>
    <hyperlink ref="G22:H22" r:id="rId9" display="Hyperlink Bodenfruchtbarkeit MSQR"/>
  </hyperlinks>
  <pageMargins left="3.937007874015748E-2" right="3.937007874015748E-2" top="0.23622047244094491" bottom="0" header="0.31496062992125984" footer="0"/>
  <pageSetup paperSize="9" scale="75" orientation="landscape"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R74"/>
  <sheetViews>
    <sheetView showGridLines="0" zoomScale="110" zoomScaleNormal="110" workbookViewId="0">
      <selection activeCell="L17" sqref="L17"/>
    </sheetView>
  </sheetViews>
  <sheetFormatPr baseColWidth="10" defaultColWidth="11.42578125" defaultRowHeight="15" x14ac:dyDescent="0.25"/>
  <cols>
    <col min="1" max="1" width="4.28515625" customWidth="1"/>
    <col min="2" max="2" width="13" customWidth="1"/>
    <col min="3" max="3" width="47" customWidth="1"/>
    <col min="4" max="4" width="9.85546875" customWidth="1"/>
    <col min="5" max="5" width="12" customWidth="1"/>
    <col min="7" max="7" width="4.42578125" customWidth="1"/>
    <col min="8" max="8" width="11.7109375" customWidth="1"/>
    <col min="9" max="9" width="4.28515625" customWidth="1"/>
    <col min="10" max="10" width="46.140625" style="75" customWidth="1"/>
    <col min="11" max="11" width="11.140625" style="35" customWidth="1"/>
    <col min="12" max="12" width="38.140625" style="868" customWidth="1"/>
  </cols>
  <sheetData>
    <row r="1" spans="1:12" ht="28.5" customHeight="1" x14ac:dyDescent="0.25">
      <c r="B1" s="30" t="s">
        <v>66</v>
      </c>
      <c r="C1" s="31" t="s">
        <v>72</v>
      </c>
      <c r="D1" s="30"/>
      <c r="E1" s="30"/>
      <c r="F1" s="30"/>
      <c r="G1" s="30"/>
      <c r="H1" s="172" t="s">
        <v>213</v>
      </c>
      <c r="I1" s="32"/>
      <c r="J1" s="174" t="s">
        <v>55</v>
      </c>
      <c r="K1" s="867"/>
    </row>
    <row r="2" spans="1:12" ht="39" customHeight="1" x14ac:dyDescent="0.25">
      <c r="B2" s="418" t="s">
        <v>212</v>
      </c>
      <c r="C2" s="419" t="s">
        <v>130</v>
      </c>
      <c r="D2" s="420"/>
      <c r="E2" s="420"/>
      <c r="F2" s="421"/>
      <c r="G2" s="104"/>
      <c r="H2" s="445">
        <f>H48+H30+H23+H14</f>
        <v>0</v>
      </c>
      <c r="I2" s="478"/>
      <c r="J2" s="534" t="s">
        <v>565</v>
      </c>
      <c r="K2" s="866"/>
      <c r="L2" s="948" t="s">
        <v>646</v>
      </c>
    </row>
    <row r="3" spans="1:12" x14ac:dyDescent="0.25">
      <c r="B3" s="7"/>
      <c r="H3" s="12"/>
      <c r="I3" s="12"/>
      <c r="L3" s="949"/>
    </row>
    <row r="4" spans="1:12" ht="15.75" customHeight="1" x14ac:dyDescent="0.25">
      <c r="B4" s="825" t="s">
        <v>529</v>
      </c>
      <c r="C4" s="826"/>
      <c r="D4" s="826"/>
      <c r="E4" s="826"/>
      <c r="F4" s="827"/>
      <c r="G4" s="36"/>
      <c r="H4" s="36"/>
      <c r="I4" s="36"/>
      <c r="L4" s="949"/>
    </row>
    <row r="5" spans="1:12" ht="86.25" customHeight="1" x14ac:dyDescent="0.25">
      <c r="B5" s="964" t="s">
        <v>528</v>
      </c>
      <c r="C5" s="965"/>
      <c r="D5" s="965"/>
      <c r="E5" s="965"/>
      <c r="F5" s="966"/>
      <c r="G5" s="36"/>
      <c r="H5" s="803"/>
      <c r="I5" s="803"/>
      <c r="J5" s="804"/>
      <c r="K5" s="867"/>
      <c r="L5" s="949"/>
    </row>
    <row r="6" spans="1:12" ht="13.5" customHeight="1" x14ac:dyDescent="0.25">
      <c r="B6" s="690"/>
      <c r="C6" s="691"/>
      <c r="D6" s="12"/>
      <c r="E6" s="12"/>
      <c r="F6" s="12"/>
      <c r="G6" s="36"/>
      <c r="H6" s="803"/>
      <c r="I6" s="803"/>
      <c r="J6" s="803"/>
    </row>
    <row r="7" spans="1:12" ht="14.25" customHeight="1" x14ac:dyDescent="0.25">
      <c r="B7" s="825" t="s">
        <v>531</v>
      </c>
      <c r="C7" s="826"/>
      <c r="D7" s="826"/>
      <c r="E7" s="826"/>
      <c r="F7" s="827"/>
      <c r="G7" s="36"/>
      <c r="H7" s="956" t="s">
        <v>616</v>
      </c>
      <c r="I7" s="957"/>
      <c r="J7" s="957"/>
    </row>
    <row r="8" spans="1:12" ht="29.25" customHeight="1" x14ac:dyDescent="0.25">
      <c r="B8" s="967" t="s">
        <v>532</v>
      </c>
      <c r="C8" s="968"/>
      <c r="D8" s="968"/>
      <c r="E8" s="968"/>
      <c r="F8" s="969"/>
      <c r="G8" s="36"/>
      <c r="H8" s="806"/>
      <c r="I8" s="803"/>
      <c r="J8" s="807"/>
    </row>
    <row r="9" spans="1:12" x14ac:dyDescent="0.25">
      <c r="B9" s="828" t="s">
        <v>263</v>
      </c>
      <c r="C9" s="829"/>
      <c r="D9" s="830"/>
      <c r="E9" s="830"/>
      <c r="F9" s="831"/>
      <c r="H9" s="958" t="s">
        <v>622</v>
      </c>
      <c r="I9" s="959"/>
      <c r="J9" s="959"/>
      <c r="K9"/>
      <c r="L9" s="869"/>
    </row>
    <row r="10" spans="1:12" x14ac:dyDescent="0.25">
      <c r="B10" s="828" t="s">
        <v>607</v>
      </c>
      <c r="C10" s="832"/>
      <c r="D10" s="830"/>
      <c r="E10" s="830"/>
      <c r="F10" s="831"/>
      <c r="H10" s="888" t="s">
        <v>659</v>
      </c>
      <c r="I10" s="803"/>
      <c r="J10" s="808"/>
    </row>
    <row r="11" spans="1:12" ht="27" customHeight="1" x14ac:dyDescent="0.25">
      <c r="B11" s="970" t="s">
        <v>530</v>
      </c>
      <c r="C11" s="968"/>
      <c r="D11" s="968"/>
      <c r="E11" s="968"/>
      <c r="F11" s="969"/>
      <c r="G11" s="12"/>
      <c r="H11" s="891" t="s">
        <v>660</v>
      </c>
      <c r="I11" s="890"/>
      <c r="J11" s="890"/>
    </row>
    <row r="12" spans="1:12" ht="32.25" customHeight="1" x14ac:dyDescent="0.25">
      <c r="B12" s="971" t="s">
        <v>606</v>
      </c>
      <c r="C12" s="972"/>
      <c r="D12" s="972"/>
      <c r="E12" s="972"/>
      <c r="F12" s="973"/>
      <c r="H12" s="172" t="s">
        <v>224</v>
      </c>
      <c r="I12" s="36"/>
      <c r="J12" s="171"/>
    </row>
    <row r="13" spans="1:12" ht="20.25" customHeight="1" x14ac:dyDescent="0.25">
      <c r="B13" s="102"/>
      <c r="C13" s="101"/>
      <c r="D13" s="101"/>
      <c r="E13" s="101"/>
      <c r="F13" s="101"/>
      <c r="H13" s="36"/>
      <c r="I13" s="36"/>
      <c r="J13" s="171"/>
    </row>
    <row r="14" spans="1:12" ht="23.25" customHeight="1" x14ac:dyDescent="0.25">
      <c r="A14" s="954"/>
      <c r="B14" s="694" t="s">
        <v>527</v>
      </c>
      <c r="C14" s="53"/>
      <c r="D14" s="475"/>
      <c r="E14" s="475"/>
      <c r="F14" s="476" t="s">
        <v>50</v>
      </c>
      <c r="G14" s="103"/>
      <c r="H14" s="480">
        <f>SUM(H15:H20)</f>
        <v>0</v>
      </c>
      <c r="I14" s="103"/>
      <c r="J14" s="172" t="s">
        <v>648</v>
      </c>
    </row>
    <row r="15" spans="1:12" ht="7.5" customHeight="1" x14ac:dyDescent="0.25">
      <c r="A15" s="955"/>
      <c r="B15" s="512"/>
      <c r="C15" s="513"/>
      <c r="D15" s="513"/>
      <c r="E15" s="513"/>
      <c r="F15" s="514"/>
      <c r="H15" s="36"/>
      <c r="I15" s="36"/>
      <c r="J15" s="171"/>
    </row>
    <row r="16" spans="1:12" ht="17.25" customHeight="1" x14ac:dyDescent="0.25">
      <c r="A16" s="955"/>
      <c r="B16" s="515" t="s">
        <v>310</v>
      </c>
      <c r="C16" s="516" t="s">
        <v>309</v>
      </c>
      <c r="D16" s="517"/>
      <c r="E16" s="518"/>
      <c r="F16" s="692">
        <v>500</v>
      </c>
      <c r="G16" s="9"/>
      <c r="H16" s="67" t="s">
        <v>442</v>
      </c>
      <c r="I16" s="36"/>
      <c r="J16" s="871"/>
    </row>
    <row r="17" spans="1:15" ht="6.75" customHeight="1" x14ac:dyDescent="0.25">
      <c r="A17" s="955"/>
      <c r="B17" s="515"/>
      <c r="C17" s="516"/>
      <c r="D17" s="517"/>
      <c r="E17" s="518"/>
      <c r="F17" s="692"/>
      <c r="G17" s="9"/>
      <c r="H17" s="71"/>
      <c r="I17" s="38"/>
      <c r="J17" s="71"/>
    </row>
    <row r="18" spans="1:15" ht="7.5" customHeight="1" x14ac:dyDescent="0.25">
      <c r="A18" s="955"/>
      <c r="B18" s="519"/>
      <c r="C18" s="520"/>
      <c r="D18" s="521"/>
      <c r="E18" s="513"/>
      <c r="F18" s="693"/>
      <c r="G18" s="9"/>
      <c r="H18" s="285"/>
      <c r="I18" s="38"/>
      <c r="J18" s="477"/>
    </row>
    <row r="19" spans="1:15" ht="16.5" customHeight="1" x14ac:dyDescent="0.25">
      <c r="A19" s="955"/>
      <c r="B19" s="515" t="s">
        <v>308</v>
      </c>
      <c r="C19" s="516" t="s">
        <v>307</v>
      </c>
      <c r="D19" s="522"/>
      <c r="E19" s="522"/>
      <c r="F19" s="692">
        <v>500</v>
      </c>
      <c r="G19" s="9"/>
      <c r="H19" s="67" t="s">
        <v>442</v>
      </c>
      <c r="I19" s="36"/>
      <c r="J19" s="872"/>
    </row>
    <row r="20" spans="1:15" ht="7.5" customHeight="1" x14ac:dyDescent="0.25">
      <c r="A20" s="955"/>
      <c r="B20" s="523"/>
      <c r="C20" s="524"/>
      <c r="D20" s="525"/>
      <c r="E20" s="525"/>
      <c r="F20" s="526"/>
      <c r="G20" s="9"/>
      <c r="H20" s="285"/>
      <c r="I20" s="36"/>
      <c r="J20" s="171"/>
    </row>
    <row r="21" spans="1:15" ht="28.5" customHeight="1" x14ac:dyDescent="0.25">
      <c r="A21" s="286"/>
      <c r="B21" s="69" t="s">
        <v>362</v>
      </c>
      <c r="C21" s="284"/>
      <c r="D21" s="19"/>
      <c r="E21" s="19"/>
      <c r="F21" s="283"/>
      <c r="H21" s="285"/>
      <c r="I21" s="36"/>
      <c r="J21" s="171"/>
    </row>
    <row r="22" spans="1:15" ht="21" customHeight="1" x14ac:dyDescent="0.25">
      <c r="B22" s="69"/>
      <c r="C22" s="284"/>
      <c r="D22" s="19"/>
      <c r="E22" s="19"/>
      <c r="F22" s="283"/>
      <c r="G22" s="38"/>
      <c r="H22" s="36"/>
      <c r="I22" s="36"/>
    </row>
    <row r="23" spans="1:15" ht="17.25" customHeight="1" x14ac:dyDescent="0.25">
      <c r="B23" s="321" t="s">
        <v>57</v>
      </c>
      <c r="C23" s="322" t="s">
        <v>363</v>
      </c>
      <c r="D23" s="323"/>
      <c r="E23" s="323"/>
      <c r="F23" s="324" t="s">
        <v>50</v>
      </c>
      <c r="G23" s="12"/>
      <c r="H23" s="479">
        <f>SUM(H25:H27)</f>
        <v>0</v>
      </c>
      <c r="I23" s="12"/>
      <c r="J23" s="334"/>
    </row>
    <row r="24" spans="1:15" ht="12" customHeight="1" x14ac:dyDescent="0.25">
      <c r="B24" s="282"/>
      <c r="C24" s="281"/>
      <c r="D24" s="281"/>
      <c r="E24" s="281"/>
      <c r="F24" s="280"/>
      <c r="G24" s="12"/>
      <c r="H24" s="39"/>
      <c r="J24" s="279"/>
    </row>
    <row r="25" spans="1:15" ht="17.25" customHeight="1" x14ac:dyDescent="0.25">
      <c r="B25" s="536" t="s">
        <v>61</v>
      </c>
      <c r="C25" s="129" t="s">
        <v>125</v>
      </c>
      <c r="D25" s="66" t="s">
        <v>122</v>
      </c>
      <c r="E25" s="65"/>
      <c r="F25" s="537" t="s">
        <v>126</v>
      </c>
      <c r="G25" s="97"/>
      <c r="H25" s="67" t="s">
        <v>442</v>
      </c>
      <c r="J25" s="131"/>
      <c r="M25" s="278"/>
      <c r="N25" s="277"/>
      <c r="O25" s="276"/>
    </row>
    <row r="26" spans="1:15" x14ac:dyDescent="0.25">
      <c r="B26" s="538"/>
      <c r="C26" s="129" t="s">
        <v>124</v>
      </c>
      <c r="D26" s="66" t="s">
        <v>123</v>
      </c>
      <c r="E26" s="65"/>
      <c r="F26" s="539">
        <v>150</v>
      </c>
      <c r="G26" s="97"/>
      <c r="H26" s="273"/>
      <c r="I26" s="97"/>
      <c r="M26" s="278"/>
      <c r="N26" s="277"/>
      <c r="O26" s="276"/>
    </row>
    <row r="27" spans="1:15" x14ac:dyDescent="0.25">
      <c r="B27" s="538"/>
      <c r="C27" s="887"/>
      <c r="D27" s="66" t="s">
        <v>535</v>
      </c>
      <c r="E27" s="65"/>
      <c r="F27" s="539">
        <v>0</v>
      </c>
      <c r="G27" s="97"/>
      <c r="H27" s="273"/>
      <c r="I27" s="97"/>
      <c r="J27" s="73" t="s">
        <v>608</v>
      </c>
      <c r="K27" s="34"/>
      <c r="L27" s="870"/>
      <c r="M27" s="278"/>
      <c r="N27" s="277"/>
      <c r="O27" s="276"/>
    </row>
    <row r="28" spans="1:15" ht="15" customHeight="1" x14ac:dyDescent="0.25">
      <c r="B28" s="886"/>
      <c r="C28" s="888" t="s">
        <v>659</v>
      </c>
      <c r="D28" s="66" t="s">
        <v>534</v>
      </c>
      <c r="E28" s="295"/>
      <c r="F28" s="537" t="s">
        <v>536</v>
      </c>
      <c r="G28" s="97"/>
      <c r="H28" s="273"/>
      <c r="I28" s="97"/>
      <c r="J28" s="73"/>
      <c r="M28" s="278"/>
      <c r="N28" s="277"/>
      <c r="O28" s="276"/>
    </row>
    <row r="29" spans="1:15" ht="33" customHeight="1" x14ac:dyDescent="0.25">
      <c r="B29" s="962" t="s">
        <v>452</v>
      </c>
      <c r="C29" s="963"/>
      <c r="D29" s="540" t="s">
        <v>480</v>
      </c>
      <c r="E29" s="542"/>
      <c r="F29" s="541" t="s">
        <v>533</v>
      </c>
      <c r="G29" s="97"/>
      <c r="H29" s="273"/>
      <c r="I29" s="97"/>
      <c r="J29"/>
      <c r="M29" s="278"/>
      <c r="N29" s="277"/>
      <c r="O29" s="276"/>
    </row>
    <row r="30" spans="1:15" x14ac:dyDescent="0.25">
      <c r="B30" s="52" t="s">
        <v>58</v>
      </c>
      <c r="C30" s="53" t="s">
        <v>420</v>
      </c>
      <c r="D30" s="54"/>
      <c r="E30" s="54"/>
      <c r="F30" s="55" t="s">
        <v>50</v>
      </c>
      <c r="G30" s="12"/>
      <c r="H30" s="479">
        <f>SUM(H32:H38)</f>
        <v>0</v>
      </c>
      <c r="I30" s="12"/>
      <c r="J30" s="334"/>
      <c r="M30" s="50"/>
      <c r="N30" s="50"/>
      <c r="O30" s="274"/>
    </row>
    <row r="31" spans="1:15" x14ac:dyDescent="0.25">
      <c r="B31" s="169"/>
      <c r="C31" s="168"/>
      <c r="D31" s="168"/>
      <c r="E31" s="168"/>
      <c r="F31" s="167"/>
      <c r="G31" s="12"/>
      <c r="H31" s="39"/>
      <c r="J31" s="279"/>
      <c r="K31" s="34"/>
      <c r="L31" s="870"/>
      <c r="M31" s="50"/>
      <c r="N31" s="50"/>
      <c r="O31" s="274"/>
    </row>
    <row r="32" spans="1:15" x14ac:dyDescent="0.25">
      <c r="B32" s="204" t="s">
        <v>62</v>
      </c>
      <c r="C32" s="8" t="s">
        <v>451</v>
      </c>
      <c r="D32" s="42"/>
      <c r="E32" s="42"/>
      <c r="F32" s="275">
        <v>-100</v>
      </c>
      <c r="G32" s="12"/>
      <c r="H32" s="67" t="s">
        <v>442</v>
      </c>
      <c r="J32" s="131"/>
      <c r="M32" s="50"/>
      <c r="N32" s="50"/>
      <c r="O32" s="274"/>
    </row>
    <row r="33" spans="2:18" x14ac:dyDescent="0.25">
      <c r="B33" s="204"/>
      <c r="C33" s="228"/>
      <c r="D33" s="42"/>
      <c r="E33" s="42"/>
      <c r="F33" s="275">
        <v>-50</v>
      </c>
      <c r="G33" s="12"/>
      <c r="H33" s="273"/>
      <c r="I33" s="97"/>
      <c r="J33" s="73" t="s">
        <v>608</v>
      </c>
      <c r="K33" s="34"/>
      <c r="L33" s="870"/>
      <c r="M33" s="50"/>
      <c r="N33" s="50"/>
      <c r="O33" s="274"/>
    </row>
    <row r="34" spans="2:18" x14ac:dyDescent="0.25">
      <c r="B34" s="243"/>
      <c r="C34" s="42"/>
      <c r="D34" s="42"/>
      <c r="E34" s="42"/>
      <c r="F34" s="275">
        <v>0</v>
      </c>
      <c r="G34" s="12"/>
      <c r="H34" s="71"/>
      <c r="I34" s="72"/>
      <c r="J34" s="74"/>
      <c r="K34" s="34"/>
      <c r="L34" s="870"/>
      <c r="M34" s="50"/>
      <c r="N34" s="50"/>
      <c r="O34" s="274"/>
    </row>
    <row r="35" spans="2:18" ht="16.5" customHeight="1" x14ac:dyDescent="0.25">
      <c r="B35" s="886"/>
      <c r="C35" s="889" t="s">
        <v>660</v>
      </c>
      <c r="D35" s="36"/>
      <c r="E35" s="36"/>
      <c r="F35" s="275">
        <v>50</v>
      </c>
      <c r="G35" s="38"/>
      <c r="H35" s="68"/>
      <c r="I35" s="75"/>
      <c r="J35" s="131"/>
    </row>
    <row r="36" spans="2:18" ht="23.25" customHeight="1" x14ac:dyDescent="0.25">
      <c r="B36" s="952" t="s">
        <v>450</v>
      </c>
      <c r="C36" s="953"/>
      <c r="D36" s="36"/>
      <c r="E36" s="42"/>
      <c r="F36" s="409" t="s">
        <v>126</v>
      </c>
      <c r="G36" s="12"/>
      <c r="H36" s="71"/>
      <c r="I36" s="72"/>
      <c r="J36" s="74"/>
      <c r="K36" s="34"/>
      <c r="L36" s="870"/>
    </row>
    <row r="37" spans="2:18" ht="8.25" customHeight="1" x14ac:dyDescent="0.25">
      <c r="B37" s="243"/>
      <c r="C37" s="36"/>
      <c r="D37" s="38"/>
      <c r="E37" s="49"/>
      <c r="F37" s="305"/>
      <c r="G37" s="38"/>
      <c r="H37" s="68"/>
      <c r="I37" s="75"/>
      <c r="J37" s="76"/>
    </row>
    <row r="38" spans="2:18" ht="6.75" customHeight="1" x14ac:dyDescent="0.25">
      <c r="B38" s="220"/>
      <c r="C38" s="332"/>
      <c r="D38" s="217"/>
      <c r="E38" s="200"/>
      <c r="F38" s="333"/>
      <c r="G38" s="97"/>
      <c r="H38" s="71"/>
      <c r="I38" s="6"/>
      <c r="J38" s="76"/>
    </row>
    <row r="39" spans="2:18" x14ac:dyDescent="0.25">
      <c r="B39" s="52" t="s">
        <v>59</v>
      </c>
      <c r="C39" s="53" t="s">
        <v>186</v>
      </c>
      <c r="D39" s="54"/>
      <c r="E39" s="54"/>
      <c r="F39" s="55" t="s">
        <v>50</v>
      </c>
      <c r="H39" s="479">
        <f>SUM(H41:H45)</f>
        <v>0</v>
      </c>
      <c r="I39" s="12"/>
      <c r="J39" s="143"/>
      <c r="K39" s="34"/>
      <c r="L39" s="870"/>
    </row>
    <row r="40" spans="2:18" ht="11.25" customHeight="1" x14ac:dyDescent="0.25">
      <c r="B40" s="169"/>
      <c r="C40" s="168"/>
      <c r="D40" s="168"/>
      <c r="E40" s="168"/>
      <c r="F40" s="167"/>
      <c r="G40" s="36"/>
      <c r="H40" s="39"/>
      <c r="I40" s="36"/>
      <c r="J40" s="76"/>
    </row>
    <row r="41" spans="2:18" ht="30" customHeight="1" x14ac:dyDescent="0.25">
      <c r="B41" s="272" t="s">
        <v>63</v>
      </c>
      <c r="C41" s="88" t="s">
        <v>127</v>
      </c>
      <c r="D41" s="960" t="s">
        <v>366</v>
      </c>
      <c r="E41" s="961"/>
      <c r="F41" s="326">
        <v>25</v>
      </c>
      <c r="G41" s="9"/>
      <c r="H41" s="77" t="s">
        <v>442</v>
      </c>
      <c r="I41" s="9"/>
      <c r="J41" s="76"/>
    </row>
    <row r="42" spans="2:18" ht="30.75" customHeight="1" x14ac:dyDescent="0.25">
      <c r="B42" s="952" t="s">
        <v>453</v>
      </c>
      <c r="C42" s="953"/>
      <c r="D42" s="410"/>
      <c r="E42" s="410"/>
      <c r="F42" s="326"/>
      <c r="G42" s="9"/>
      <c r="H42" s="273"/>
      <c r="I42" s="9"/>
      <c r="J42" s="76"/>
      <c r="K42" s="34"/>
      <c r="L42" s="870"/>
    </row>
    <row r="43" spans="2:18" ht="10.5" customHeight="1" x14ac:dyDescent="0.25">
      <c r="B43" s="169"/>
      <c r="C43" s="413"/>
      <c r="D43" s="223"/>
      <c r="E43" s="223"/>
      <c r="F43" s="414"/>
      <c r="G43" s="36"/>
      <c r="H43" s="68"/>
      <c r="I43" s="75"/>
      <c r="J43" s="76"/>
    </row>
    <row r="44" spans="2:18" ht="15" customHeight="1" x14ac:dyDescent="0.25">
      <c r="B44" s="272" t="s">
        <v>64</v>
      </c>
      <c r="C44" s="88" t="s">
        <v>129</v>
      </c>
      <c r="D44" s="950"/>
      <c r="E44" s="951"/>
      <c r="F44" s="326">
        <v>25</v>
      </c>
      <c r="G44" s="9"/>
      <c r="H44" s="77" t="s">
        <v>442</v>
      </c>
      <c r="I44" s="78"/>
      <c r="J44" s="76"/>
    </row>
    <row r="45" spans="2:18" ht="32.25" customHeight="1" x14ac:dyDescent="0.25">
      <c r="B45" s="327"/>
      <c r="C45" s="87"/>
      <c r="D45" s="328"/>
      <c r="E45" s="328"/>
      <c r="F45" s="326">
        <v>10</v>
      </c>
      <c r="G45" s="36"/>
      <c r="H45" s="44"/>
      <c r="I45" s="36"/>
      <c r="J45" s="76"/>
      <c r="R45" t="s">
        <v>380</v>
      </c>
    </row>
    <row r="46" spans="2:18" x14ac:dyDescent="0.25">
      <c r="B46" s="952" t="s">
        <v>128</v>
      </c>
      <c r="C46" s="953"/>
      <c r="D46" s="330"/>
      <c r="E46" s="47"/>
      <c r="F46" s="329"/>
      <c r="H46" s="44"/>
      <c r="I46" s="12"/>
      <c r="J46" s="143"/>
    </row>
    <row r="47" spans="2:18" ht="8.25" customHeight="1" x14ac:dyDescent="0.25">
      <c r="B47" s="160"/>
      <c r="C47" s="158"/>
      <c r="D47" s="158"/>
      <c r="E47" s="158"/>
      <c r="F47" s="331"/>
      <c r="G47" s="36"/>
      <c r="H47" s="39"/>
      <c r="I47" s="36"/>
    </row>
    <row r="48" spans="2:18" ht="18.75" customHeight="1" x14ac:dyDescent="0.25">
      <c r="B48" s="791" t="s">
        <v>60</v>
      </c>
      <c r="C48" s="411" t="s">
        <v>121</v>
      </c>
      <c r="D48" s="412"/>
      <c r="E48" s="412"/>
      <c r="F48" s="792" t="s">
        <v>50</v>
      </c>
      <c r="H48" s="479">
        <f>SUM(H50:H51)</f>
        <v>0</v>
      </c>
      <c r="I48" s="12"/>
      <c r="J48" s="143"/>
      <c r="O48" t="s">
        <v>365</v>
      </c>
    </row>
    <row r="49" spans="2:10" ht="15.75" customHeight="1" x14ac:dyDescent="0.25">
      <c r="B49" s="169"/>
      <c r="C49" s="168"/>
      <c r="D49" s="168"/>
      <c r="E49" s="168"/>
      <c r="F49" s="167"/>
      <c r="G49" s="36"/>
      <c r="H49" s="39"/>
      <c r="I49" s="36"/>
    </row>
    <row r="50" spans="2:10" ht="16.5" customHeight="1" x14ac:dyDescent="0.25">
      <c r="B50" s="272" t="s">
        <v>65</v>
      </c>
      <c r="C50" s="87" t="s">
        <v>475</v>
      </c>
      <c r="D50" s="100"/>
      <c r="E50" s="89"/>
      <c r="F50" s="271"/>
      <c r="G50" s="9"/>
      <c r="H50" s="77" t="s">
        <v>442</v>
      </c>
      <c r="I50" s="78"/>
      <c r="J50" s="76"/>
    </row>
    <row r="51" spans="2:10" ht="36" x14ac:dyDescent="0.25">
      <c r="B51" s="220"/>
      <c r="C51" s="527" t="s">
        <v>306</v>
      </c>
      <c r="D51" s="164"/>
      <c r="E51" s="270" t="s">
        <v>364</v>
      </c>
      <c r="F51" s="325"/>
      <c r="G51" s="38"/>
      <c r="H51" s="36"/>
      <c r="I51" s="36"/>
    </row>
    <row r="52" spans="2:10" ht="3.75" customHeight="1" x14ac:dyDescent="0.25">
      <c r="B52" s="36"/>
      <c r="C52" s="36"/>
      <c r="D52" s="36"/>
      <c r="E52" s="36"/>
      <c r="F52" s="46"/>
      <c r="G52" s="38"/>
      <c r="H52" s="36"/>
      <c r="I52" s="36"/>
    </row>
    <row r="53" spans="2:10" ht="17.25" customHeight="1" x14ac:dyDescent="0.25">
      <c r="B53" s="36"/>
      <c r="C53" s="36"/>
      <c r="D53" s="36"/>
      <c r="E53" s="36"/>
      <c r="F53" s="46"/>
      <c r="G53" s="38"/>
      <c r="H53" s="36"/>
      <c r="I53" s="36"/>
    </row>
    <row r="54" spans="2:10" x14ac:dyDescent="0.25">
      <c r="B54" s="36"/>
      <c r="C54" s="36"/>
      <c r="D54" s="36"/>
      <c r="E54" s="36"/>
      <c r="F54" s="36"/>
      <c r="G54" s="38"/>
      <c r="H54" s="36"/>
      <c r="I54" s="36"/>
    </row>
    <row r="55" spans="2:10" x14ac:dyDescent="0.25">
      <c r="B55" s="269" t="s">
        <v>131</v>
      </c>
      <c r="C55" s="53"/>
      <c r="D55" s="54"/>
      <c r="E55" s="54"/>
      <c r="F55" s="55"/>
      <c r="G55" s="38"/>
    </row>
    <row r="56" spans="2:10" ht="6" customHeight="1" x14ac:dyDescent="0.25">
      <c r="B56" s="8"/>
      <c r="C56" s="8"/>
      <c r="D56" s="36"/>
      <c r="E56" s="36"/>
      <c r="F56" s="36"/>
      <c r="G56" s="36"/>
      <c r="H56" s="36"/>
      <c r="I56" s="36"/>
    </row>
    <row r="57" spans="2:10" x14ac:dyDescent="0.25">
      <c r="B57" s="8" t="s">
        <v>492</v>
      </c>
      <c r="C57" s="8"/>
      <c r="D57" s="36"/>
      <c r="E57" s="36"/>
      <c r="F57" s="36"/>
      <c r="G57" s="36"/>
      <c r="H57" s="36"/>
      <c r="I57" s="98" t="s">
        <v>33</v>
      </c>
    </row>
    <row r="58" spans="2:10" ht="8.25" customHeight="1" x14ac:dyDescent="0.25">
      <c r="B58" s="8"/>
      <c r="C58" s="8"/>
      <c r="D58" s="36"/>
      <c r="E58" s="36"/>
      <c r="F58" s="36"/>
      <c r="G58" s="36"/>
      <c r="H58" s="36"/>
      <c r="I58" s="85"/>
    </row>
    <row r="59" spans="2:10" x14ac:dyDescent="0.25">
      <c r="B59" s="8" t="s">
        <v>305</v>
      </c>
      <c r="C59" s="8"/>
      <c r="D59" s="36"/>
      <c r="E59" s="36"/>
      <c r="F59" s="36"/>
      <c r="G59" s="36"/>
      <c r="H59" s="36"/>
      <c r="I59" s="99" t="s">
        <v>33</v>
      </c>
    </row>
    <row r="60" spans="2:10" ht="8.25" customHeight="1" x14ac:dyDescent="0.25">
      <c r="B60" s="8"/>
      <c r="C60" s="8"/>
      <c r="D60" s="36"/>
      <c r="E60" s="36"/>
      <c r="F60" s="36"/>
      <c r="G60" s="36"/>
      <c r="H60" s="36"/>
      <c r="I60" s="85"/>
    </row>
    <row r="61" spans="2:10" x14ac:dyDescent="0.25">
      <c r="B61" s="16" t="s">
        <v>191</v>
      </c>
      <c r="C61" s="16"/>
      <c r="D61" s="36"/>
      <c r="E61" s="36"/>
      <c r="F61" s="36"/>
      <c r="G61" s="36"/>
      <c r="H61" s="36"/>
      <c r="I61" s="99" t="s">
        <v>33</v>
      </c>
    </row>
    <row r="62" spans="2:10" ht="8.25" customHeight="1" x14ac:dyDescent="0.25">
      <c r="D62" s="36"/>
      <c r="E62" s="36"/>
      <c r="I62" s="481"/>
    </row>
    <row r="63" spans="2:10" x14ac:dyDescent="0.25">
      <c r="B63" s="16" t="s">
        <v>304</v>
      </c>
      <c r="C63" s="16"/>
      <c r="D63" s="36"/>
      <c r="E63" s="36"/>
      <c r="I63" s="99" t="s">
        <v>33</v>
      </c>
    </row>
    <row r="64" spans="2:10" ht="9" customHeight="1" x14ac:dyDescent="0.25">
      <c r="I64" s="481"/>
    </row>
    <row r="65" spans="2:10" x14ac:dyDescent="0.25">
      <c r="B65" t="s">
        <v>303</v>
      </c>
      <c r="I65" s="99" t="s">
        <v>33</v>
      </c>
    </row>
    <row r="66" spans="2:10" x14ac:dyDescent="0.25">
      <c r="B66" s="12"/>
      <c r="C66" s="12"/>
      <c r="D66" s="12"/>
      <c r="E66" s="12"/>
      <c r="F66" s="12"/>
      <c r="G66" s="12"/>
      <c r="H66" s="12"/>
      <c r="I66" s="12"/>
      <c r="J66" s="72"/>
    </row>
    <row r="67" spans="2:10" x14ac:dyDescent="0.25">
      <c r="I67" s="128"/>
      <c r="J67" s="72"/>
    </row>
    <row r="68" spans="2:10" x14ac:dyDescent="0.25">
      <c r="B68" s="12"/>
      <c r="C68" s="12"/>
      <c r="D68" s="12"/>
      <c r="E68" s="12"/>
      <c r="F68" s="12"/>
      <c r="G68" s="12"/>
      <c r="H68" s="12"/>
      <c r="I68" s="12"/>
      <c r="J68" s="72"/>
    </row>
    <row r="69" spans="2:10" ht="19.5" x14ac:dyDescent="0.25">
      <c r="B69" s="12"/>
      <c r="C69" s="268"/>
      <c r="D69" s="123"/>
      <c r="E69" s="122"/>
      <c r="F69" s="122"/>
      <c r="G69" s="12"/>
      <c r="H69" s="12"/>
      <c r="I69" s="12"/>
      <c r="J69" s="12"/>
    </row>
    <row r="70" spans="2:10" ht="19.5" x14ac:dyDescent="0.25">
      <c r="B70" s="12"/>
      <c r="C70" s="268"/>
      <c r="D70" s="123"/>
      <c r="E70" s="122"/>
      <c r="F70" s="122"/>
      <c r="G70" s="12"/>
      <c r="H70" s="12"/>
      <c r="I70" s="12"/>
      <c r="J70" s="12"/>
    </row>
    <row r="71" spans="2:10" ht="19.5" x14ac:dyDescent="0.25">
      <c r="B71" s="12"/>
      <c r="C71" s="268"/>
      <c r="D71" s="123"/>
      <c r="E71" s="122"/>
      <c r="F71" s="122"/>
      <c r="G71" s="12"/>
      <c r="H71" s="12"/>
      <c r="I71" s="12"/>
      <c r="J71" s="12"/>
    </row>
    <row r="72" spans="2:10" x14ac:dyDescent="0.25">
      <c r="B72" s="12"/>
      <c r="C72" s="12"/>
      <c r="D72" s="12"/>
      <c r="E72" s="12"/>
      <c r="F72" s="12"/>
      <c r="G72" s="12"/>
      <c r="H72" s="12"/>
      <c r="I72" s="12"/>
      <c r="J72" s="72"/>
    </row>
    <row r="73" spans="2:10" x14ac:dyDescent="0.25">
      <c r="B73" s="12"/>
      <c r="C73" s="12"/>
      <c r="D73" s="12"/>
      <c r="E73" s="12"/>
      <c r="F73" s="12"/>
      <c r="G73" s="12"/>
      <c r="H73" s="12"/>
      <c r="I73" s="12"/>
      <c r="J73" s="72"/>
    </row>
    <row r="74" spans="2:10" x14ac:dyDescent="0.25">
      <c r="B74" s="12"/>
      <c r="C74" s="12"/>
      <c r="D74" s="12"/>
      <c r="E74" s="12"/>
      <c r="F74" s="12"/>
      <c r="G74" s="12"/>
      <c r="H74" s="12"/>
      <c r="I74" s="12"/>
      <c r="J74" s="72"/>
    </row>
  </sheetData>
  <mergeCells count="14">
    <mergeCell ref="L2:L5"/>
    <mergeCell ref="D44:E44"/>
    <mergeCell ref="B46:C46"/>
    <mergeCell ref="A14:A20"/>
    <mergeCell ref="H7:J7"/>
    <mergeCell ref="H9:J9"/>
    <mergeCell ref="D41:E41"/>
    <mergeCell ref="B29:C29"/>
    <mergeCell ref="B36:C36"/>
    <mergeCell ref="B42:C42"/>
    <mergeCell ref="B5:F5"/>
    <mergeCell ref="B8:F8"/>
    <mergeCell ref="B11:F11"/>
    <mergeCell ref="B12:F12"/>
  </mergeCells>
  <hyperlinks>
    <hyperlink ref="H7" r:id="rId1"/>
    <hyperlink ref="H9:J9" r:id="rId2" display="Hyperlink Luftbild -Liegenschaften  "/>
    <hyperlink ref="C28" r:id="rId3"/>
    <hyperlink ref="C35" r:id="rId4"/>
    <hyperlink ref="H10" r:id="rId5"/>
    <hyperlink ref="H11" r:id="rId6"/>
  </hyperlinks>
  <pageMargins left="0.39370078740157483" right="0.23622047244094491" top="0.55118110236220474" bottom="0.35433070866141736" header="0.31496062992125984" footer="0.31496062992125984"/>
  <pageSetup paperSize="9" scale="85" orientation="landscape" r:id="rId7"/>
  <headerFooter>
    <oddHeader>&amp;R&amp;9plan.B  Stadtplaner Henrik Böhme 2023</oddHeader>
  </headerFooter>
  <ignoredErrors>
    <ignoredError sqref="B2" numberStoredAsText="1"/>
  </ignoredErrors>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L107"/>
  <sheetViews>
    <sheetView showGridLines="0" zoomScale="120" zoomScaleNormal="120" workbookViewId="0">
      <selection activeCell="K1" sqref="K1"/>
    </sheetView>
  </sheetViews>
  <sheetFormatPr baseColWidth="10" defaultColWidth="11.42578125" defaultRowHeight="15" x14ac:dyDescent="0.25"/>
  <cols>
    <col min="1" max="1" width="3.85546875" customWidth="1"/>
    <col min="2" max="2" width="13" customWidth="1"/>
    <col min="3" max="3" width="49.42578125" customWidth="1"/>
    <col min="4" max="4" width="9.85546875" customWidth="1"/>
    <col min="5" max="5" width="12.7109375" customWidth="1"/>
    <col min="6" max="6" width="12.5703125" customWidth="1"/>
    <col min="7" max="7" width="4.42578125" customWidth="1"/>
    <col min="8" max="8" width="12.28515625" customWidth="1"/>
    <col min="9" max="9" width="4.140625" customWidth="1"/>
    <col min="10" max="10" width="40.140625" customWidth="1"/>
    <col min="11" max="11" width="11.140625" style="35" customWidth="1"/>
    <col min="12" max="12" width="38.140625" style="868" customWidth="1"/>
  </cols>
  <sheetData>
    <row r="1" spans="2:12" ht="23.25" customHeight="1" x14ac:dyDescent="0.25">
      <c r="B1" s="30" t="s">
        <v>66</v>
      </c>
      <c r="C1" s="31" t="s">
        <v>72</v>
      </c>
      <c r="D1" s="30"/>
      <c r="E1" s="30"/>
      <c r="F1" s="30"/>
      <c r="G1" s="30"/>
      <c r="H1" s="172" t="s">
        <v>213</v>
      </c>
      <c r="I1" s="32"/>
      <c r="J1" s="174" t="s">
        <v>55</v>
      </c>
      <c r="K1" s="867"/>
    </row>
    <row r="2" spans="2:12" ht="39" customHeight="1" x14ac:dyDescent="0.25">
      <c r="B2" s="422" t="s">
        <v>211</v>
      </c>
      <c r="C2" s="423" t="s">
        <v>99</v>
      </c>
      <c r="D2" s="424"/>
      <c r="E2" s="424"/>
      <c r="F2" s="425"/>
      <c r="G2" s="104"/>
      <c r="H2" s="446">
        <f>H12+H26+H39+H54+H60</f>
        <v>0</v>
      </c>
      <c r="I2" s="478"/>
      <c r="J2" s="534" t="str">
        <f>ProjektMaske!F3</f>
        <v>PV-Vorhaben xy</v>
      </c>
      <c r="K2" s="866"/>
      <c r="L2" s="978" t="s">
        <v>647</v>
      </c>
    </row>
    <row r="3" spans="2:12" ht="16.5" customHeight="1" x14ac:dyDescent="0.25">
      <c r="B3" s="7"/>
      <c r="H3" s="12"/>
      <c r="I3" s="12"/>
      <c r="J3" s="75"/>
      <c r="L3" s="949"/>
    </row>
    <row r="4" spans="2:12" x14ac:dyDescent="0.25">
      <c r="B4" s="833" t="s">
        <v>41</v>
      </c>
      <c r="C4" s="834"/>
      <c r="D4" s="835"/>
      <c r="E4" s="835"/>
      <c r="F4" s="836"/>
      <c r="H4" s="803"/>
      <c r="I4" s="803"/>
      <c r="J4" s="805"/>
      <c r="L4" s="949"/>
    </row>
    <row r="5" spans="2:12" ht="18" customHeight="1" x14ac:dyDescent="0.25">
      <c r="B5" s="837" t="s">
        <v>338</v>
      </c>
      <c r="C5" s="838"/>
      <c r="D5" s="839"/>
      <c r="E5" s="839"/>
      <c r="F5" s="840"/>
      <c r="H5" s="956" t="s">
        <v>620</v>
      </c>
      <c r="I5" s="977"/>
      <c r="J5" s="977"/>
      <c r="K5" s="867"/>
      <c r="L5" s="949"/>
    </row>
    <row r="6" spans="2:12" x14ac:dyDescent="0.25">
      <c r="B6" s="841" t="s">
        <v>477</v>
      </c>
      <c r="C6" s="838"/>
      <c r="D6" s="839"/>
      <c r="E6" s="839"/>
      <c r="F6" s="840"/>
      <c r="G6" s="202"/>
      <c r="H6" s="803"/>
      <c r="I6" s="803"/>
      <c r="J6" s="804"/>
    </row>
    <row r="7" spans="2:12" x14ac:dyDescent="0.25">
      <c r="B7" s="842" t="s">
        <v>343</v>
      </c>
      <c r="C7" s="843"/>
      <c r="D7" s="839"/>
      <c r="E7" s="839"/>
      <c r="F7" s="840"/>
      <c r="H7" s="958" t="s">
        <v>622</v>
      </c>
      <c r="I7" s="959"/>
      <c r="J7" s="959"/>
    </row>
    <row r="8" spans="2:12" x14ac:dyDescent="0.25">
      <c r="B8" s="842" t="s">
        <v>344</v>
      </c>
      <c r="C8" s="838"/>
      <c r="D8" s="839"/>
      <c r="E8" s="839"/>
      <c r="F8" s="840"/>
      <c r="H8" s="803"/>
      <c r="I8" s="803"/>
      <c r="J8" s="809"/>
    </row>
    <row r="9" spans="2:12" x14ac:dyDescent="0.25">
      <c r="B9" s="842" t="s">
        <v>345</v>
      </c>
      <c r="C9" s="838"/>
      <c r="D9" s="839"/>
      <c r="E9" s="839"/>
      <c r="F9" s="840"/>
      <c r="J9" s="171"/>
      <c r="K9"/>
      <c r="L9" s="869"/>
    </row>
    <row r="10" spans="2:12" ht="27" customHeight="1" x14ac:dyDescent="0.25">
      <c r="B10" s="844" t="s">
        <v>488</v>
      </c>
      <c r="C10" s="845"/>
      <c r="D10" s="846"/>
      <c r="E10" s="846"/>
      <c r="F10" s="847"/>
      <c r="G10" s="12"/>
      <c r="H10" s="172" t="s">
        <v>224</v>
      </c>
      <c r="I10" s="36"/>
      <c r="J10" s="171"/>
    </row>
    <row r="11" spans="2:12" ht="21.75" customHeight="1" x14ac:dyDescent="0.25">
      <c r="B11" s="7"/>
      <c r="C11" s="9"/>
      <c r="G11" s="12"/>
      <c r="J11" s="75"/>
    </row>
    <row r="12" spans="2:12" ht="15.75" x14ac:dyDescent="0.25">
      <c r="B12" s="300" t="s">
        <v>118</v>
      </c>
      <c r="C12" s="299" t="s">
        <v>89</v>
      </c>
      <c r="D12" s="298"/>
      <c r="E12" s="298"/>
      <c r="F12" s="297" t="s">
        <v>50</v>
      </c>
      <c r="H12" s="482">
        <f>SUM(H14:H23)</f>
        <v>0</v>
      </c>
      <c r="I12" s="60"/>
      <c r="J12" s="143"/>
    </row>
    <row r="13" spans="2:12" ht="8.25" customHeight="1" x14ac:dyDescent="0.25">
      <c r="B13" s="186"/>
      <c r="C13" s="193"/>
      <c r="D13" s="193"/>
      <c r="E13" s="193"/>
      <c r="F13" s="192"/>
      <c r="H13" s="28"/>
      <c r="I13" s="19"/>
      <c r="J13" s="75"/>
    </row>
    <row r="14" spans="2:12" ht="19.5" customHeight="1" x14ac:dyDescent="0.25">
      <c r="B14" s="204" t="s">
        <v>111</v>
      </c>
      <c r="C14" s="8" t="s">
        <v>77</v>
      </c>
      <c r="D14" s="310" t="s">
        <v>80</v>
      </c>
      <c r="E14" s="21" t="s">
        <v>74</v>
      </c>
      <c r="F14" s="236">
        <v>50</v>
      </c>
      <c r="H14" s="67" t="s">
        <v>442</v>
      </c>
      <c r="I14" s="75"/>
      <c r="J14" s="131"/>
    </row>
    <row r="15" spans="2:12" x14ac:dyDescent="0.25">
      <c r="B15" s="202"/>
      <c r="C15" s="8"/>
      <c r="D15" s="311" t="s">
        <v>79</v>
      </c>
      <c r="E15" s="23" t="s">
        <v>75</v>
      </c>
      <c r="F15" s="314">
        <v>0</v>
      </c>
      <c r="H15" s="68"/>
      <c r="I15" s="75"/>
      <c r="J15" s="76"/>
    </row>
    <row r="16" spans="2:12" ht="14.25" customHeight="1" x14ac:dyDescent="0.25">
      <c r="B16" s="402" t="s">
        <v>446</v>
      </c>
      <c r="C16" s="200"/>
      <c r="D16" s="483" t="s">
        <v>81</v>
      </c>
      <c r="E16" s="151" t="s">
        <v>76</v>
      </c>
      <c r="F16" s="149">
        <v>-50</v>
      </c>
      <c r="H16" s="68"/>
      <c r="I16" s="75"/>
      <c r="J16" s="76"/>
    </row>
    <row r="17" spans="2:12" ht="9.75" customHeight="1" x14ac:dyDescent="0.25">
      <c r="B17" s="204"/>
      <c r="D17" s="312"/>
      <c r="E17" s="21"/>
      <c r="F17" s="236"/>
      <c r="H17" s="68"/>
      <c r="I17" s="75"/>
      <c r="J17" s="76"/>
    </row>
    <row r="18" spans="2:12" ht="12.75" customHeight="1" x14ac:dyDescent="0.25">
      <c r="B18" s="204" t="s">
        <v>112</v>
      </c>
      <c r="C18" s="8" t="s">
        <v>78</v>
      </c>
      <c r="D18" s="310" t="s">
        <v>83</v>
      </c>
      <c r="E18" s="21" t="s">
        <v>74</v>
      </c>
      <c r="F18" s="236">
        <v>50</v>
      </c>
      <c r="H18" s="67" t="s">
        <v>442</v>
      </c>
      <c r="I18" s="75"/>
      <c r="J18" s="76"/>
    </row>
    <row r="19" spans="2:12" ht="12.75" customHeight="1" x14ac:dyDescent="0.25">
      <c r="B19" s="202"/>
      <c r="C19" s="8"/>
      <c r="D19" s="313" t="s">
        <v>84</v>
      </c>
      <c r="E19" s="23" t="s">
        <v>75</v>
      </c>
      <c r="F19" s="314">
        <v>0</v>
      </c>
      <c r="H19" s="68"/>
      <c r="I19" s="75"/>
      <c r="J19" s="131"/>
    </row>
    <row r="20" spans="2:12" ht="17.25" customHeight="1" x14ac:dyDescent="0.25">
      <c r="B20" s="489" t="s">
        <v>446</v>
      </c>
      <c r="D20" s="490" t="s">
        <v>85</v>
      </c>
      <c r="E20" s="491" t="s">
        <v>76</v>
      </c>
      <c r="F20" s="492">
        <v>-50</v>
      </c>
      <c r="H20" s="68"/>
      <c r="I20" s="75"/>
      <c r="J20" s="76"/>
    </row>
    <row r="21" spans="2:12" ht="6" customHeight="1" x14ac:dyDescent="0.25">
      <c r="B21" s="186"/>
      <c r="C21" s="193"/>
      <c r="D21" s="488"/>
      <c r="E21" s="203"/>
      <c r="F21" s="237"/>
      <c r="H21" s="68"/>
      <c r="I21" s="75"/>
      <c r="J21" s="76"/>
    </row>
    <row r="22" spans="2:12" x14ac:dyDescent="0.25">
      <c r="B22" s="204" t="s">
        <v>113</v>
      </c>
      <c r="C22" s="8" t="s">
        <v>82</v>
      </c>
      <c r="D22" s="310" t="s">
        <v>86</v>
      </c>
      <c r="E22" s="21" t="s">
        <v>74</v>
      </c>
      <c r="F22" s="236">
        <v>50</v>
      </c>
      <c r="H22" s="67" t="s">
        <v>442</v>
      </c>
      <c r="I22" s="75"/>
      <c r="J22" s="76"/>
    </row>
    <row r="23" spans="2:12" ht="11.25" customHeight="1" x14ac:dyDescent="0.25">
      <c r="B23" s="202"/>
      <c r="C23" s="8"/>
      <c r="D23" s="313" t="s">
        <v>87</v>
      </c>
      <c r="E23" s="23" t="s">
        <v>75</v>
      </c>
      <c r="F23" s="314">
        <v>0</v>
      </c>
      <c r="H23" s="68"/>
      <c r="I23" s="19"/>
      <c r="J23" s="76"/>
    </row>
    <row r="24" spans="2:12" x14ac:dyDescent="0.25">
      <c r="B24" s="397" t="s">
        <v>446</v>
      </c>
      <c r="D24" s="310" t="s">
        <v>88</v>
      </c>
      <c r="E24" s="21" t="s">
        <v>76</v>
      </c>
      <c r="F24" s="236">
        <v>-50</v>
      </c>
      <c r="G24" s="12"/>
      <c r="H24" s="68"/>
      <c r="I24" s="60"/>
      <c r="J24" s="143"/>
    </row>
    <row r="25" spans="2:12" ht="6.75" customHeight="1" x14ac:dyDescent="0.25">
      <c r="B25" s="241"/>
      <c r="C25" s="240"/>
      <c r="D25" s="304"/>
      <c r="E25" s="240"/>
      <c r="F25" s="239"/>
      <c r="H25" s="68"/>
      <c r="I25" s="75"/>
      <c r="J25" s="76"/>
    </row>
    <row r="26" spans="2:12" ht="19.5" customHeight="1" x14ac:dyDescent="0.25">
      <c r="B26" s="484" t="s">
        <v>117</v>
      </c>
      <c r="C26" s="485" t="s">
        <v>337</v>
      </c>
      <c r="D26" s="486"/>
      <c r="E26" s="486"/>
      <c r="F26" s="487" t="s">
        <v>50</v>
      </c>
      <c r="H26" s="482">
        <f>SUM(H28:H38)</f>
        <v>0</v>
      </c>
      <c r="I26" s="60"/>
      <c r="J26" s="143"/>
    </row>
    <row r="27" spans="2:12" x14ac:dyDescent="0.25">
      <c r="B27" s="186"/>
      <c r="C27" s="193"/>
      <c r="D27" s="193"/>
      <c r="E27" s="193"/>
      <c r="F27" s="192"/>
      <c r="H27" s="28"/>
      <c r="I27" s="19"/>
      <c r="J27" s="75"/>
      <c r="K27" s="34"/>
      <c r="L27" s="870"/>
    </row>
    <row r="28" spans="2:12" x14ac:dyDescent="0.25">
      <c r="B28" s="204" t="s">
        <v>652</v>
      </c>
      <c r="C28" s="8" t="s">
        <v>336</v>
      </c>
      <c r="D28" s="17" t="s">
        <v>67</v>
      </c>
      <c r="E28" s="17" t="s">
        <v>654</v>
      </c>
      <c r="F28" s="152">
        <v>25</v>
      </c>
      <c r="H28" s="67" t="s">
        <v>442</v>
      </c>
      <c r="I28" s="75"/>
      <c r="J28" s="131"/>
    </row>
    <row r="29" spans="2:12" ht="15" customHeight="1" x14ac:dyDescent="0.25">
      <c r="B29" s="204"/>
      <c r="D29" s="17" t="s">
        <v>655</v>
      </c>
      <c r="E29" s="17"/>
      <c r="F29" s="152">
        <v>0</v>
      </c>
      <c r="H29" s="68"/>
      <c r="I29" s="75"/>
      <c r="J29" s="76"/>
    </row>
    <row r="30" spans="2:12" ht="12.75" customHeight="1" x14ac:dyDescent="0.25">
      <c r="B30" s="204"/>
      <c r="C30" s="8"/>
      <c r="D30" s="17" t="s">
        <v>335</v>
      </c>
      <c r="E30" s="17"/>
      <c r="F30" s="152">
        <v>-25</v>
      </c>
      <c r="H30" s="68"/>
      <c r="I30" s="75"/>
      <c r="J30" s="76"/>
    </row>
    <row r="31" spans="2:12" ht="12" customHeight="1" x14ac:dyDescent="0.25">
      <c r="B31" s="397" t="s">
        <v>447</v>
      </c>
      <c r="C31" s="8"/>
      <c r="D31" s="17" t="s">
        <v>42</v>
      </c>
      <c r="E31" s="17" t="s">
        <v>334</v>
      </c>
      <c r="F31" s="152">
        <v>-50</v>
      </c>
      <c r="H31" s="68"/>
      <c r="I31" s="75"/>
      <c r="J31" s="76"/>
      <c r="K31" s="34"/>
      <c r="L31" s="870"/>
    </row>
    <row r="32" spans="2:12" ht="7.5" customHeight="1" x14ac:dyDescent="0.25">
      <c r="B32" s="136"/>
      <c r="C32" s="200"/>
      <c r="D32" s="151"/>
      <c r="E32" s="151"/>
      <c r="F32" s="149"/>
      <c r="H32" s="68"/>
      <c r="I32" s="75"/>
      <c r="J32" s="76"/>
    </row>
    <row r="33" spans="2:12" ht="3.75" customHeight="1" x14ac:dyDescent="0.25">
      <c r="B33" s="202"/>
      <c r="D33" s="21"/>
      <c r="E33" s="21"/>
      <c r="F33" s="236"/>
      <c r="H33" s="68"/>
      <c r="I33" s="75"/>
      <c r="J33" s="76"/>
      <c r="K33" s="34"/>
      <c r="L33" s="870"/>
    </row>
    <row r="34" spans="2:12" x14ac:dyDescent="0.25">
      <c r="B34" s="204" t="s">
        <v>653</v>
      </c>
      <c r="C34" s="8" t="s">
        <v>333</v>
      </c>
      <c r="D34" s="21"/>
      <c r="E34" s="22"/>
      <c r="F34" s="152"/>
      <c r="H34" s="67" t="s">
        <v>442</v>
      </c>
      <c r="I34" s="75"/>
      <c r="J34" s="131"/>
      <c r="K34" s="34"/>
      <c r="L34" s="870"/>
    </row>
    <row r="35" spans="2:12" ht="13.5" customHeight="1" x14ac:dyDescent="0.25">
      <c r="B35" s="204"/>
      <c r="C35" s="8" t="s">
        <v>332</v>
      </c>
      <c r="D35" s="21" t="s">
        <v>331</v>
      </c>
      <c r="E35" s="22"/>
      <c r="F35" s="152">
        <v>-50</v>
      </c>
      <c r="H35" s="68"/>
      <c r="I35" s="75"/>
      <c r="J35" s="76"/>
    </row>
    <row r="36" spans="2:12" x14ac:dyDescent="0.25">
      <c r="B36" s="204"/>
      <c r="C36" s="8"/>
      <c r="D36" s="22" t="s">
        <v>330</v>
      </c>
      <c r="E36" s="22"/>
      <c r="F36" s="152">
        <v>0</v>
      </c>
      <c r="H36" s="68"/>
      <c r="I36" s="75"/>
      <c r="J36" s="76"/>
      <c r="K36" s="34"/>
      <c r="L36" s="870"/>
    </row>
    <row r="37" spans="2:12" ht="11.25" customHeight="1" x14ac:dyDescent="0.25">
      <c r="B37" s="397" t="s">
        <v>103</v>
      </c>
      <c r="C37" s="8"/>
      <c r="D37" s="22" t="s">
        <v>329</v>
      </c>
      <c r="E37" s="22"/>
      <c r="F37" s="152">
        <v>50</v>
      </c>
      <c r="H37" s="68"/>
      <c r="I37" s="75"/>
      <c r="J37" s="76"/>
    </row>
    <row r="38" spans="2:12" ht="6" customHeight="1" x14ac:dyDescent="0.25">
      <c r="B38" s="136"/>
      <c r="C38" s="200"/>
      <c r="D38" s="151"/>
      <c r="E38" s="150"/>
      <c r="F38" s="302"/>
      <c r="H38" s="19"/>
      <c r="I38" s="19"/>
      <c r="J38" s="76"/>
    </row>
    <row r="39" spans="2:12" ht="15.75" x14ac:dyDescent="0.25">
      <c r="B39" s="300" t="s">
        <v>119</v>
      </c>
      <c r="C39" s="299" t="s">
        <v>91</v>
      </c>
      <c r="D39" s="298"/>
      <c r="E39" s="298"/>
      <c r="F39" s="297" t="s">
        <v>50</v>
      </c>
      <c r="G39" s="12"/>
      <c r="H39" s="482">
        <f>SUM(H40:H53)</f>
        <v>0</v>
      </c>
      <c r="I39" s="60"/>
      <c r="J39" s="143"/>
      <c r="K39" s="34"/>
      <c r="L39" s="870"/>
    </row>
    <row r="40" spans="2:12" x14ac:dyDescent="0.25">
      <c r="B40" s="186"/>
      <c r="C40" s="193"/>
      <c r="D40" s="193"/>
      <c r="E40" s="193"/>
      <c r="F40" s="192"/>
      <c r="G40" s="12"/>
      <c r="H40" s="28"/>
      <c r="I40" s="19"/>
      <c r="J40" s="75"/>
    </row>
    <row r="41" spans="2:12" ht="14.25" customHeight="1" x14ac:dyDescent="0.25">
      <c r="B41" s="138" t="s">
        <v>114</v>
      </c>
      <c r="C41" s="8" t="s">
        <v>346</v>
      </c>
      <c r="D41" s="17" t="s">
        <v>90</v>
      </c>
      <c r="E41" s="17"/>
      <c r="F41" s="137">
        <v>50</v>
      </c>
      <c r="H41" s="67" t="s">
        <v>442</v>
      </c>
      <c r="I41" s="75"/>
      <c r="J41" s="76"/>
    </row>
    <row r="42" spans="2:12" ht="21" customHeight="1" x14ac:dyDescent="0.25">
      <c r="B42" s="138"/>
      <c r="C42" s="19"/>
      <c r="D42" s="315" t="s">
        <v>328</v>
      </c>
      <c r="E42" s="17"/>
      <c r="F42" s="137">
        <v>-25</v>
      </c>
      <c r="H42" s="68"/>
      <c r="I42" s="75"/>
      <c r="J42" s="76"/>
      <c r="K42" s="34"/>
      <c r="L42" s="870"/>
    </row>
    <row r="43" spans="2:12" ht="19.5" customHeight="1" x14ac:dyDescent="0.25">
      <c r="B43" s="397" t="s">
        <v>103</v>
      </c>
      <c r="C43" s="15"/>
      <c r="D43" s="17" t="s">
        <v>327</v>
      </c>
      <c r="E43" s="17"/>
      <c r="F43" s="137">
        <v>-100</v>
      </c>
      <c r="H43" s="68"/>
      <c r="I43" s="75"/>
      <c r="J43" s="76"/>
    </row>
    <row r="44" spans="2:12" ht="8.25" customHeight="1" x14ac:dyDescent="0.25">
      <c r="B44" s="241"/>
      <c r="C44" s="240"/>
      <c r="D44" s="304"/>
      <c r="E44" s="240"/>
      <c r="F44" s="239"/>
      <c r="H44" s="68"/>
      <c r="I44" s="75"/>
      <c r="J44" s="76"/>
    </row>
    <row r="45" spans="2:12" x14ac:dyDescent="0.25">
      <c r="B45" s="140" t="s">
        <v>115</v>
      </c>
      <c r="C45" s="148" t="s">
        <v>326</v>
      </c>
      <c r="D45" s="216" t="s">
        <v>90</v>
      </c>
      <c r="E45" s="216"/>
      <c r="F45" s="145">
        <v>50</v>
      </c>
      <c r="G45" s="19"/>
      <c r="H45" s="67" t="s">
        <v>442</v>
      </c>
      <c r="I45" s="75"/>
      <c r="J45" s="76"/>
    </row>
    <row r="46" spans="2:12" ht="12.75" customHeight="1" x14ac:dyDescent="0.25">
      <c r="B46" s="301"/>
      <c r="C46" s="21" t="s">
        <v>322</v>
      </c>
      <c r="D46" s="17" t="s">
        <v>102</v>
      </c>
      <c r="E46" s="17"/>
      <c r="F46" s="137">
        <v>0</v>
      </c>
      <c r="H46" s="68"/>
      <c r="I46" s="75"/>
      <c r="J46" s="76"/>
    </row>
    <row r="47" spans="2:12" x14ac:dyDescent="0.25">
      <c r="B47" s="303"/>
      <c r="C47" s="14"/>
      <c r="D47" s="17" t="s">
        <v>325</v>
      </c>
      <c r="E47" s="17"/>
      <c r="F47" s="137">
        <v>-25</v>
      </c>
      <c r="H47" s="68"/>
      <c r="I47" s="75"/>
      <c r="J47" s="76"/>
    </row>
    <row r="48" spans="2:12" x14ac:dyDescent="0.25">
      <c r="B48" s="397" t="s">
        <v>103</v>
      </c>
      <c r="C48" s="15"/>
      <c r="D48" s="17" t="s">
        <v>324</v>
      </c>
      <c r="E48" s="17"/>
      <c r="F48" s="137">
        <v>-50</v>
      </c>
      <c r="H48" s="68"/>
      <c r="I48" s="75"/>
      <c r="J48" s="76"/>
    </row>
    <row r="49" spans="2:10" ht="7.5" customHeight="1" x14ac:dyDescent="0.25">
      <c r="B49" s="241"/>
      <c r="C49" s="240"/>
      <c r="D49" s="133"/>
      <c r="E49" s="133"/>
      <c r="F49" s="141"/>
      <c r="H49" s="68"/>
      <c r="I49" s="75"/>
      <c r="J49" s="76"/>
    </row>
    <row r="50" spans="2:10" x14ac:dyDescent="0.25">
      <c r="B50" s="138" t="s">
        <v>347</v>
      </c>
      <c r="C50" s="16" t="s">
        <v>323</v>
      </c>
      <c r="D50" s="17" t="s">
        <v>195</v>
      </c>
      <c r="E50" s="16"/>
      <c r="F50" s="137">
        <v>50</v>
      </c>
      <c r="G50" s="12"/>
      <c r="H50" s="67" t="s">
        <v>442</v>
      </c>
      <c r="I50" s="75"/>
      <c r="J50" s="76"/>
    </row>
    <row r="51" spans="2:10" ht="15" customHeight="1" x14ac:dyDescent="0.25">
      <c r="B51" s="138"/>
      <c r="C51" s="21" t="s">
        <v>322</v>
      </c>
      <c r="D51" s="17" t="s">
        <v>196</v>
      </c>
      <c r="E51" s="16"/>
      <c r="F51" s="137">
        <v>25</v>
      </c>
      <c r="G51" s="12"/>
      <c r="H51" s="68"/>
      <c r="I51" s="75"/>
      <c r="J51" s="76"/>
    </row>
    <row r="52" spans="2:10" ht="19.5" customHeight="1" x14ac:dyDescent="0.25">
      <c r="B52" s="397" t="s">
        <v>101</v>
      </c>
      <c r="C52" s="16"/>
      <c r="D52" s="17" t="s">
        <v>321</v>
      </c>
      <c r="E52" s="16"/>
      <c r="F52" s="137">
        <v>-25</v>
      </c>
      <c r="G52" s="12"/>
      <c r="H52" s="29"/>
      <c r="I52" s="19"/>
      <c r="J52" s="76"/>
    </row>
    <row r="53" spans="2:10" ht="10.5" customHeight="1" x14ac:dyDescent="0.25">
      <c r="B53" s="241"/>
      <c r="C53" s="200"/>
      <c r="D53" s="133"/>
      <c r="E53" s="133"/>
      <c r="F53" s="141"/>
      <c r="H53" s="29"/>
      <c r="I53" s="19"/>
      <c r="J53" s="76"/>
    </row>
    <row r="54" spans="2:10" ht="14.25" customHeight="1" x14ac:dyDescent="0.25">
      <c r="B54" s="300" t="s">
        <v>120</v>
      </c>
      <c r="C54" s="299" t="s">
        <v>476</v>
      </c>
      <c r="D54" s="298"/>
      <c r="E54" s="298"/>
      <c r="F54" s="297" t="s">
        <v>50</v>
      </c>
      <c r="G54" s="12"/>
      <c r="H54" s="482">
        <f>SUM(H56:H59)</f>
        <v>0</v>
      </c>
      <c r="I54" s="12"/>
      <c r="J54" s="143"/>
    </row>
    <row r="55" spans="2:10" ht="13.5" customHeight="1" x14ac:dyDescent="0.25">
      <c r="B55" s="186"/>
      <c r="C55" s="193"/>
      <c r="D55" s="193"/>
      <c r="E55" s="193"/>
      <c r="F55" s="192"/>
      <c r="G55" s="12"/>
      <c r="H55" s="7"/>
      <c r="J55" s="75"/>
    </row>
    <row r="56" spans="2:10" x14ac:dyDescent="0.25">
      <c r="B56" s="204" t="s">
        <v>116</v>
      </c>
      <c r="C56" s="8" t="s">
        <v>320</v>
      </c>
      <c r="D56" s="21" t="s">
        <v>46</v>
      </c>
      <c r="E56" s="22" t="s">
        <v>100</v>
      </c>
      <c r="F56" s="152">
        <v>-50</v>
      </c>
      <c r="H56" s="67" t="s">
        <v>442</v>
      </c>
      <c r="I56" s="75"/>
      <c r="J56" s="131"/>
    </row>
    <row r="57" spans="2:10" x14ac:dyDescent="0.25">
      <c r="B57" s="204"/>
      <c r="C57" s="8"/>
      <c r="D57" s="21" t="s">
        <v>46</v>
      </c>
      <c r="E57" s="22" t="s">
        <v>319</v>
      </c>
      <c r="F57" s="152">
        <v>0</v>
      </c>
      <c r="H57" s="68"/>
      <c r="I57" s="75"/>
      <c r="J57" s="76"/>
    </row>
    <row r="58" spans="2:10" ht="15.75" customHeight="1" x14ac:dyDescent="0.25">
      <c r="B58" s="397" t="s">
        <v>96</v>
      </c>
      <c r="C58" s="8"/>
      <c r="D58" s="21" t="s">
        <v>154</v>
      </c>
      <c r="E58" s="22" t="s">
        <v>615</v>
      </c>
      <c r="F58" s="152">
        <v>25</v>
      </c>
      <c r="H58" s="68"/>
      <c r="I58" s="75"/>
      <c r="J58" s="76"/>
    </row>
    <row r="59" spans="2:10" ht="9" customHeight="1" x14ac:dyDescent="0.25">
      <c r="B59" s="241"/>
      <c r="C59" s="200"/>
      <c r="D59" s="133"/>
      <c r="E59" s="133"/>
      <c r="F59" s="141"/>
      <c r="H59" s="29"/>
      <c r="I59" s="75"/>
      <c r="J59" s="76"/>
    </row>
    <row r="60" spans="2:10" ht="15.75" x14ac:dyDescent="0.25">
      <c r="B60" s="300" t="s">
        <v>348</v>
      </c>
      <c r="C60" s="299" t="s">
        <v>318</v>
      </c>
      <c r="D60" s="298"/>
      <c r="E60" s="298"/>
      <c r="F60" s="297" t="s">
        <v>50</v>
      </c>
      <c r="G60" s="12"/>
      <c r="H60" s="482">
        <f>SUM(H62:H78)</f>
        <v>0</v>
      </c>
      <c r="I60" s="60"/>
      <c r="J60" s="143"/>
    </row>
    <row r="61" spans="2:10" x14ac:dyDescent="0.25">
      <c r="B61" s="186"/>
      <c r="C61" s="193"/>
      <c r="D61" s="193"/>
      <c r="E61" s="203"/>
      <c r="F61" s="192"/>
      <c r="G61" s="12"/>
      <c r="H61" s="28"/>
      <c r="I61" s="19"/>
      <c r="J61" s="75"/>
    </row>
    <row r="62" spans="2:10" x14ac:dyDescent="0.25">
      <c r="B62" s="138" t="s">
        <v>349</v>
      </c>
      <c r="C62" s="16" t="s">
        <v>110</v>
      </c>
      <c r="D62" s="17" t="s">
        <v>92</v>
      </c>
      <c r="E62" s="17" t="s">
        <v>95</v>
      </c>
      <c r="F62" s="137">
        <v>25</v>
      </c>
      <c r="G62" s="12"/>
      <c r="H62" s="67" t="s">
        <v>442</v>
      </c>
      <c r="I62" s="75"/>
      <c r="J62" s="131"/>
    </row>
    <row r="63" spans="2:10" x14ac:dyDescent="0.25">
      <c r="B63" s="138"/>
      <c r="C63" s="19"/>
      <c r="D63" s="17" t="s">
        <v>93</v>
      </c>
      <c r="E63" s="17" t="s">
        <v>74</v>
      </c>
      <c r="F63" s="137">
        <v>10</v>
      </c>
      <c r="G63" s="12"/>
      <c r="H63" s="68"/>
      <c r="I63" s="75"/>
      <c r="J63" s="76"/>
    </row>
    <row r="64" spans="2:10" ht="15" customHeight="1" x14ac:dyDescent="0.25">
      <c r="B64" s="397" t="s">
        <v>96</v>
      </c>
      <c r="C64" s="238"/>
      <c r="D64" s="308" t="s">
        <v>94</v>
      </c>
      <c r="E64" s="133"/>
      <c r="F64" s="309">
        <v>0</v>
      </c>
      <c r="G64" s="12"/>
      <c r="H64" s="68"/>
      <c r="I64" s="75"/>
      <c r="J64" s="76"/>
    </row>
    <row r="65" spans="2:10" x14ac:dyDescent="0.25">
      <c r="B65" s="140" t="s">
        <v>350</v>
      </c>
      <c r="C65" s="148" t="s">
        <v>288</v>
      </c>
      <c r="D65" s="203" t="s">
        <v>98</v>
      </c>
      <c r="E65" s="183" t="s">
        <v>187</v>
      </c>
      <c r="F65" s="237">
        <v>25</v>
      </c>
      <c r="G65" s="12"/>
      <c r="H65" s="67" t="s">
        <v>442</v>
      </c>
      <c r="I65" s="75"/>
      <c r="J65" s="131"/>
    </row>
    <row r="66" spans="2:10" x14ac:dyDescent="0.25">
      <c r="B66" s="138"/>
      <c r="C66" s="19"/>
      <c r="D66" s="23"/>
      <c r="E66" s="24"/>
      <c r="F66" s="236"/>
      <c r="G66" s="12"/>
      <c r="H66" s="68"/>
      <c r="I66" s="75"/>
      <c r="J66" s="76"/>
    </row>
    <row r="67" spans="2:10" x14ac:dyDescent="0.25">
      <c r="B67" s="397" t="s">
        <v>96</v>
      </c>
      <c r="C67" s="238"/>
      <c r="D67" s="180"/>
      <c r="E67" s="179"/>
      <c r="F67" s="149"/>
      <c r="G67" s="12"/>
      <c r="H67" s="68"/>
      <c r="I67" s="75"/>
      <c r="J67" s="76"/>
    </row>
    <row r="68" spans="2:10" x14ac:dyDescent="0.25">
      <c r="B68" s="140" t="s">
        <v>351</v>
      </c>
      <c r="C68" s="148" t="s">
        <v>317</v>
      </c>
      <c r="D68" s="203" t="s">
        <v>98</v>
      </c>
      <c r="E68" s="183" t="s">
        <v>187</v>
      </c>
      <c r="F68" s="237">
        <v>25</v>
      </c>
      <c r="G68" s="12"/>
      <c r="H68" s="67" t="s">
        <v>442</v>
      </c>
      <c r="I68" s="75"/>
      <c r="J68" s="76"/>
    </row>
    <row r="69" spans="2:10" x14ac:dyDescent="0.25">
      <c r="B69" s="138"/>
      <c r="C69" s="19"/>
      <c r="D69" s="23" t="s">
        <v>98</v>
      </c>
      <c r="E69" s="24" t="s">
        <v>70</v>
      </c>
      <c r="F69" s="236">
        <v>0</v>
      </c>
      <c r="G69" s="12"/>
      <c r="H69" s="68"/>
      <c r="I69" s="75"/>
      <c r="J69" s="76"/>
    </row>
    <row r="70" spans="2:10" x14ac:dyDescent="0.25">
      <c r="B70" s="399" t="s">
        <v>96</v>
      </c>
      <c r="C70" s="240"/>
      <c r="D70" s="240"/>
      <c r="E70" s="240"/>
      <c r="F70" s="141"/>
      <c r="G70" s="12"/>
      <c r="H70" s="68"/>
      <c r="I70" s="75"/>
      <c r="J70" s="76"/>
    </row>
    <row r="71" spans="2:10" x14ac:dyDescent="0.25">
      <c r="B71" s="138" t="s">
        <v>352</v>
      </c>
      <c r="C71" s="16" t="s">
        <v>316</v>
      </c>
      <c r="D71" s="24" t="s">
        <v>108</v>
      </c>
      <c r="E71" s="15"/>
      <c r="F71" s="137">
        <v>10</v>
      </c>
      <c r="G71" s="12"/>
      <c r="H71" s="67" t="s">
        <v>442</v>
      </c>
      <c r="I71" s="75"/>
      <c r="J71" s="76"/>
    </row>
    <row r="72" spans="2:10" x14ac:dyDescent="0.25">
      <c r="B72" s="301"/>
      <c r="C72" s="24" t="s">
        <v>315</v>
      </c>
      <c r="D72" s="23" t="s">
        <v>105</v>
      </c>
      <c r="E72" s="15"/>
      <c r="F72" s="137">
        <v>10</v>
      </c>
      <c r="G72" s="12"/>
      <c r="H72" s="68"/>
      <c r="I72" s="75"/>
      <c r="J72" s="76"/>
    </row>
    <row r="73" spans="2:10" x14ac:dyDescent="0.25">
      <c r="B73" s="301"/>
      <c r="C73" s="15"/>
      <c r="D73" s="23" t="s">
        <v>106</v>
      </c>
      <c r="E73" s="15"/>
      <c r="F73" s="137">
        <v>10</v>
      </c>
      <c r="G73" s="12"/>
      <c r="H73" s="68"/>
      <c r="I73" s="75"/>
      <c r="J73" s="76"/>
    </row>
    <row r="74" spans="2:10" x14ac:dyDescent="0.25">
      <c r="B74" s="301"/>
      <c r="C74" s="15"/>
      <c r="D74" s="23" t="s">
        <v>107</v>
      </c>
      <c r="E74" s="15"/>
      <c r="F74" s="137">
        <v>10</v>
      </c>
      <c r="G74" s="12"/>
      <c r="H74" s="29"/>
      <c r="I74" s="19"/>
      <c r="J74" s="76"/>
    </row>
    <row r="75" spans="2:10" x14ac:dyDescent="0.25">
      <c r="B75" s="301"/>
      <c r="C75" s="15"/>
      <c r="D75" s="23" t="s">
        <v>109</v>
      </c>
      <c r="E75" s="15"/>
      <c r="F75" s="137">
        <v>10</v>
      </c>
      <c r="G75" s="12"/>
      <c r="H75" s="29"/>
      <c r="I75" s="19"/>
      <c r="J75" s="76"/>
    </row>
    <row r="76" spans="2:10" x14ac:dyDescent="0.25">
      <c r="B76" s="301"/>
      <c r="C76" s="398"/>
      <c r="D76" s="23" t="s">
        <v>104</v>
      </c>
      <c r="E76" s="15"/>
      <c r="F76" s="137">
        <v>10</v>
      </c>
      <c r="G76" s="12"/>
      <c r="H76" s="29"/>
      <c r="I76" s="19"/>
      <c r="J76" s="76"/>
    </row>
    <row r="77" spans="2:10" x14ac:dyDescent="0.25">
      <c r="B77" s="301"/>
      <c r="C77" s="15"/>
      <c r="D77" s="23" t="s">
        <v>314</v>
      </c>
      <c r="E77" s="15"/>
      <c r="F77" s="137">
        <v>10</v>
      </c>
      <c r="G77" s="12"/>
      <c r="H77" s="29"/>
      <c r="I77" s="19"/>
      <c r="J77" s="76"/>
    </row>
    <row r="78" spans="2:10" ht="21" customHeight="1" x14ac:dyDescent="0.25">
      <c r="B78" s="402" t="s">
        <v>96</v>
      </c>
      <c r="C78" s="543"/>
      <c r="D78" s="544" t="s">
        <v>313</v>
      </c>
      <c r="E78" s="543"/>
      <c r="F78" s="309">
        <v>10</v>
      </c>
      <c r="H78" s="19"/>
      <c r="I78" s="19"/>
      <c r="J78" s="19"/>
    </row>
    <row r="79" spans="2:10" ht="9.75" customHeight="1" x14ac:dyDescent="0.25">
      <c r="H79" s="19"/>
      <c r="I79" s="19"/>
      <c r="J79" s="19"/>
    </row>
    <row r="80" spans="2:10" ht="15" customHeight="1" x14ac:dyDescent="0.25">
      <c r="H80" s="19"/>
      <c r="I80" s="19"/>
      <c r="J80" s="19"/>
    </row>
    <row r="81" spans="2:10" ht="14.25" customHeight="1" x14ac:dyDescent="0.25">
      <c r="B81" s="300" t="s">
        <v>131</v>
      </c>
      <c r="C81" s="299"/>
      <c r="D81" s="298"/>
      <c r="E81" s="298"/>
      <c r="F81" s="297"/>
      <c r="G81" s="38"/>
      <c r="H81" s="974" t="s">
        <v>188</v>
      </c>
      <c r="I81" s="975"/>
      <c r="J81" s="976"/>
    </row>
    <row r="82" spans="2:10" ht="8.25" customHeight="1" x14ac:dyDescent="0.25">
      <c r="B82" s="130"/>
      <c r="C82" s="130"/>
      <c r="D82" s="38"/>
      <c r="E82" s="38"/>
      <c r="F82" s="38"/>
      <c r="G82" s="38"/>
      <c r="H82" s="36"/>
    </row>
    <row r="83" spans="2:10" x14ac:dyDescent="0.25">
      <c r="B83" s="130" t="s">
        <v>174</v>
      </c>
      <c r="C83" s="130"/>
      <c r="D83" s="12"/>
      <c r="E83" s="12"/>
      <c r="F83" s="12"/>
      <c r="G83" s="38"/>
      <c r="H83" s="36"/>
      <c r="I83" s="98" t="s">
        <v>33</v>
      </c>
    </row>
    <row r="84" spans="2:10" ht="5.25" customHeight="1" x14ac:dyDescent="0.25">
      <c r="B84" s="130"/>
      <c r="C84" s="130"/>
      <c r="D84" s="12"/>
      <c r="E84" s="12"/>
      <c r="F84" s="12"/>
      <c r="G84" s="38"/>
      <c r="H84" s="36"/>
      <c r="I84" s="85"/>
    </row>
    <row r="85" spans="2:10" x14ac:dyDescent="0.25">
      <c r="B85" s="130" t="s">
        <v>190</v>
      </c>
      <c r="C85" s="12"/>
      <c r="D85" s="12"/>
      <c r="E85" s="12"/>
      <c r="F85" s="12"/>
      <c r="G85" s="38"/>
      <c r="H85" s="36"/>
      <c r="I85" s="99" t="s">
        <v>33</v>
      </c>
    </row>
    <row r="86" spans="2:10" ht="5.25" customHeight="1" x14ac:dyDescent="0.25">
      <c r="B86" s="130"/>
      <c r="C86" s="12"/>
      <c r="D86" s="12"/>
      <c r="E86" s="12"/>
      <c r="F86" s="12"/>
      <c r="G86" s="38"/>
      <c r="H86" s="36"/>
      <c r="I86" s="85"/>
    </row>
    <row r="87" spans="2:10" x14ac:dyDescent="0.25">
      <c r="B87" s="130" t="s">
        <v>175</v>
      </c>
      <c r="C87" s="12"/>
      <c r="D87" s="12"/>
      <c r="E87" s="12"/>
      <c r="F87" s="12"/>
      <c r="G87" s="38"/>
      <c r="H87" s="36"/>
      <c r="I87" s="99" t="s">
        <v>33</v>
      </c>
    </row>
    <row r="88" spans="2:10" ht="3.75" customHeight="1" x14ac:dyDescent="0.25">
      <c r="B88" s="130"/>
      <c r="C88" s="12"/>
      <c r="D88" s="12"/>
      <c r="E88" s="12"/>
      <c r="F88" s="12"/>
      <c r="G88" s="38"/>
      <c r="H88" s="36"/>
      <c r="I88" s="85"/>
    </row>
    <row r="89" spans="2:10" x14ac:dyDescent="0.25">
      <c r="B89" s="130" t="s">
        <v>312</v>
      </c>
      <c r="C89" s="130"/>
      <c r="D89" s="48"/>
      <c r="E89" s="49"/>
      <c r="F89" s="127"/>
      <c r="G89" s="38"/>
      <c r="H89" s="36"/>
      <c r="I89" s="99" t="s">
        <v>33</v>
      </c>
    </row>
    <row r="90" spans="2:10" ht="5.25" customHeight="1" x14ac:dyDescent="0.25">
      <c r="B90" s="38"/>
      <c r="C90" s="38"/>
      <c r="D90" s="38"/>
      <c r="E90" s="38"/>
      <c r="F90" s="38"/>
      <c r="G90" s="36"/>
      <c r="H90" s="36"/>
      <c r="I90" s="481"/>
    </row>
    <row r="91" spans="2:10" x14ac:dyDescent="0.25">
      <c r="B91" s="129" t="s">
        <v>176</v>
      </c>
      <c r="C91" s="38"/>
      <c r="D91" s="38"/>
      <c r="E91" s="38"/>
      <c r="F91" s="38"/>
      <c r="G91" s="36"/>
      <c r="H91" s="36"/>
      <c r="I91" s="99" t="s">
        <v>33</v>
      </c>
    </row>
    <row r="92" spans="2:10" ht="4.5" customHeight="1" x14ac:dyDescent="0.25">
      <c r="B92" s="12"/>
      <c r="C92" s="12"/>
      <c r="D92" s="12"/>
      <c r="E92" s="12"/>
      <c r="F92" s="12"/>
      <c r="I92" s="85"/>
    </row>
    <row r="93" spans="2:10" x14ac:dyDescent="0.25">
      <c r="B93" s="8" t="s">
        <v>311</v>
      </c>
      <c r="I93" s="99" t="s">
        <v>33</v>
      </c>
    </row>
    <row r="96" spans="2:10" x14ac:dyDescent="0.25">
      <c r="B96" s="12"/>
      <c r="C96" s="12"/>
      <c r="D96" s="12"/>
      <c r="E96" s="12"/>
      <c r="F96" s="12"/>
      <c r="G96" s="12"/>
      <c r="H96" s="12"/>
      <c r="I96" s="12"/>
      <c r="J96" s="12"/>
    </row>
    <row r="97" spans="2:10" x14ac:dyDescent="0.25">
      <c r="B97" s="12"/>
      <c r="C97" s="296"/>
      <c r="D97" s="66"/>
      <c r="E97" s="129"/>
      <c r="F97" s="295"/>
      <c r="G97" s="12"/>
      <c r="H97" s="289"/>
      <c r="I97" s="60"/>
      <c r="J97" s="294"/>
    </row>
    <row r="98" spans="2:10" x14ac:dyDescent="0.25">
      <c r="B98" s="12"/>
      <c r="C98" s="60"/>
      <c r="D98" s="66"/>
      <c r="E98" s="129"/>
      <c r="F98" s="295"/>
      <c r="G98" s="12"/>
      <c r="H98" s="289"/>
      <c r="I98" s="60"/>
      <c r="J98" s="294"/>
    </row>
    <row r="99" spans="2:10" x14ac:dyDescent="0.25">
      <c r="B99" s="12"/>
      <c r="C99" s="129"/>
      <c r="D99" s="66"/>
      <c r="E99" s="129"/>
      <c r="F99" s="295"/>
      <c r="G99" s="12"/>
      <c r="H99" s="289"/>
      <c r="I99" s="60"/>
      <c r="J99" s="294"/>
    </row>
    <row r="100" spans="2:10" x14ac:dyDescent="0.25">
      <c r="B100" s="12"/>
      <c r="C100" s="12"/>
      <c r="D100" s="12"/>
      <c r="E100" s="12"/>
      <c r="F100" s="12"/>
      <c r="G100" s="12"/>
      <c r="H100" s="12"/>
      <c r="I100" s="12"/>
      <c r="J100" s="12"/>
    </row>
    <row r="101" spans="2:10" x14ac:dyDescent="0.25">
      <c r="B101" s="12"/>
      <c r="C101" s="12"/>
      <c r="D101" s="12"/>
      <c r="E101" s="12"/>
      <c r="F101" s="12"/>
      <c r="G101" s="12"/>
      <c r="H101" s="12"/>
      <c r="I101" s="12"/>
      <c r="J101" s="12"/>
    </row>
    <row r="102" spans="2:10" x14ac:dyDescent="0.25">
      <c r="B102" s="12"/>
      <c r="C102" s="12"/>
      <c r="D102" s="12"/>
      <c r="E102" s="12"/>
      <c r="F102" s="12"/>
      <c r="G102" s="12"/>
      <c r="H102" s="12"/>
      <c r="I102" s="12"/>
      <c r="J102" s="12"/>
    </row>
    <row r="103" spans="2:10" x14ac:dyDescent="0.25">
      <c r="B103" s="288"/>
      <c r="C103" s="293"/>
      <c r="D103" s="12"/>
      <c r="E103" s="12"/>
      <c r="F103" s="288"/>
      <c r="G103" s="12"/>
      <c r="H103" s="292"/>
      <c r="I103" s="12"/>
      <c r="J103" s="291"/>
    </row>
    <row r="104" spans="2:10" x14ac:dyDescent="0.25">
      <c r="B104" s="130"/>
      <c r="C104" s="12"/>
      <c r="D104" s="12"/>
      <c r="E104" s="12"/>
      <c r="F104" s="12"/>
      <c r="G104" s="12"/>
      <c r="H104" s="291"/>
      <c r="I104" s="12"/>
      <c r="J104" s="12"/>
    </row>
    <row r="105" spans="2:10" x14ac:dyDescent="0.25">
      <c r="B105" s="130"/>
      <c r="C105" s="288"/>
      <c r="D105" s="23"/>
      <c r="E105" s="24"/>
      <c r="F105" s="274"/>
      <c r="G105" s="12"/>
      <c r="H105" s="289"/>
      <c r="I105" s="12"/>
      <c r="J105" s="290"/>
    </row>
    <row r="106" spans="2:10" x14ac:dyDescent="0.25">
      <c r="B106" s="130"/>
      <c r="C106" s="130"/>
      <c r="D106" s="23"/>
      <c r="E106" s="24"/>
      <c r="F106" s="274"/>
      <c r="G106" s="12"/>
      <c r="H106" s="289"/>
      <c r="I106" s="12"/>
      <c r="J106" s="287"/>
    </row>
    <row r="107" spans="2:10" x14ac:dyDescent="0.25">
      <c r="B107" s="130"/>
      <c r="C107" s="130"/>
      <c r="D107" s="23"/>
      <c r="E107" s="24"/>
      <c r="F107" s="274"/>
      <c r="G107" s="12"/>
      <c r="H107" s="289"/>
      <c r="I107" s="12"/>
      <c r="J107" s="287"/>
    </row>
  </sheetData>
  <mergeCells count="4">
    <mergeCell ref="H81:J81"/>
    <mergeCell ref="H5:J5"/>
    <mergeCell ref="H7:J7"/>
    <mergeCell ref="L2:L5"/>
  </mergeCells>
  <hyperlinks>
    <hyperlink ref="H5" r:id="rId1" display="Hyperlink Landschaftsrahmenplan  Karte 6"/>
    <hyperlink ref="H5:J5" r:id="rId2" display="Hyperlink Landschaftsrahmenplan  Karte 6   Landschaft Nord"/>
    <hyperlink ref="H7:J7" r:id="rId3" display="Hyperlink Luftbild -Liegenschaften  "/>
  </hyperlinks>
  <pageMargins left="0.31496062992125984" right="0.31496062992125984" top="0.39370078740157483" bottom="0.23622047244094491" header="0.31496062992125984" footer="0.31496062992125984"/>
  <pageSetup paperSize="9" scale="85" orientation="landscape" r:id="rId4"/>
  <headerFooter>
    <oddHeader>&amp;R&amp;8plan.B  Stadtplaner Henrik Böhme 2023</oddHeader>
  </headerFooter>
  <ignoredErrors>
    <ignoredError sqref="B2" numberStoredAsText="1"/>
  </ignoredError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B1:O59"/>
  <sheetViews>
    <sheetView showGridLines="0" zoomScale="120" zoomScaleNormal="120" workbookViewId="0">
      <selection activeCell="J17" sqref="J17"/>
    </sheetView>
  </sheetViews>
  <sheetFormatPr baseColWidth="10" defaultColWidth="11.42578125" defaultRowHeight="15" x14ac:dyDescent="0.25"/>
  <cols>
    <col min="1" max="1" width="4.85546875" customWidth="1"/>
    <col min="2" max="2" width="13" customWidth="1"/>
    <col min="3" max="3" width="50.7109375" customWidth="1"/>
    <col min="4" max="4" width="11.7109375" customWidth="1"/>
    <col min="5" max="5" width="7.7109375" customWidth="1"/>
    <col min="7" max="7" width="4.42578125" customWidth="1"/>
    <col min="8" max="8" width="11.85546875" style="10" customWidth="1"/>
    <col min="9" max="9" width="4.28515625" customWidth="1"/>
    <col min="10" max="10" width="41.42578125" style="75" customWidth="1"/>
    <col min="11" max="11" width="11.140625" style="35" customWidth="1"/>
    <col min="12" max="12" width="38.140625" style="868" customWidth="1"/>
    <col min="13" max="13" width="1" customWidth="1"/>
  </cols>
  <sheetData>
    <row r="1" spans="2:13" ht="22.5" customHeight="1" x14ac:dyDescent="0.25">
      <c r="B1" s="30" t="s">
        <v>66</v>
      </c>
      <c r="C1" s="31" t="s">
        <v>72</v>
      </c>
      <c r="D1" s="30"/>
      <c r="E1" s="30"/>
      <c r="F1" s="30"/>
      <c r="G1" s="30"/>
      <c r="H1" s="307" t="s">
        <v>213</v>
      </c>
      <c r="I1" s="32"/>
      <c r="J1" s="174" t="s">
        <v>55</v>
      </c>
      <c r="K1" s="867"/>
    </row>
    <row r="2" spans="2:13" ht="39" customHeight="1" x14ac:dyDescent="0.25">
      <c r="B2" s="426" t="s">
        <v>210</v>
      </c>
      <c r="C2" s="427" t="s">
        <v>132</v>
      </c>
      <c r="D2" s="428"/>
      <c r="E2" s="428"/>
      <c r="F2" s="429"/>
      <c r="G2" s="104"/>
      <c r="H2" s="511">
        <f>H11+H17+H23</f>
        <v>0</v>
      </c>
      <c r="I2" s="478"/>
      <c r="J2" s="534" t="str">
        <f>ProjektMaske!F3</f>
        <v>PV-Vorhaben xy</v>
      </c>
      <c r="K2" s="866"/>
      <c r="L2" s="948" t="s">
        <v>646</v>
      </c>
    </row>
    <row r="3" spans="2:13" x14ac:dyDescent="0.25">
      <c r="B3" s="7"/>
      <c r="H3" s="274"/>
      <c r="I3" s="12"/>
      <c r="L3" s="949"/>
    </row>
    <row r="4" spans="2:13" x14ac:dyDescent="0.25">
      <c r="B4" s="825" t="s">
        <v>41</v>
      </c>
      <c r="C4" s="848"/>
      <c r="D4" s="826"/>
      <c r="E4" s="826"/>
      <c r="F4" s="827"/>
      <c r="J4" s="796"/>
      <c r="L4" s="949"/>
    </row>
    <row r="5" spans="2:13" ht="30" customHeight="1" x14ac:dyDescent="0.25">
      <c r="B5" s="979" t="s">
        <v>342</v>
      </c>
      <c r="C5" s="968"/>
      <c r="D5" s="968"/>
      <c r="E5" s="968"/>
      <c r="F5" s="969"/>
      <c r="H5" s="983" t="s">
        <v>618</v>
      </c>
      <c r="I5" s="957"/>
      <c r="J5" s="957"/>
      <c r="K5" s="867"/>
      <c r="L5" s="949"/>
    </row>
    <row r="6" spans="2:13" ht="3" customHeight="1" x14ac:dyDescent="0.25">
      <c r="B6" s="849"/>
      <c r="C6" s="850"/>
      <c r="D6" s="851"/>
      <c r="E6" s="852"/>
      <c r="F6" s="853"/>
      <c r="G6" s="36"/>
      <c r="H6" s="810"/>
      <c r="I6" s="803"/>
      <c r="J6" s="803"/>
    </row>
    <row r="7" spans="2:13" x14ac:dyDescent="0.25">
      <c r="B7" s="979" t="s">
        <v>470</v>
      </c>
      <c r="C7" s="968"/>
      <c r="D7" s="968"/>
      <c r="E7" s="968"/>
      <c r="F7" s="969"/>
      <c r="G7" s="36"/>
      <c r="H7" s="983" t="s">
        <v>617</v>
      </c>
      <c r="I7" s="957"/>
      <c r="J7" s="957"/>
    </row>
    <row r="8" spans="2:13" x14ac:dyDescent="0.25">
      <c r="B8" s="849" t="s">
        <v>471</v>
      </c>
      <c r="C8" s="854"/>
      <c r="D8" s="851"/>
      <c r="E8" s="852"/>
      <c r="F8" s="853"/>
      <c r="G8" s="36"/>
      <c r="H8" s="810"/>
      <c r="I8" s="803"/>
      <c r="J8" s="811"/>
    </row>
    <row r="9" spans="2:13" ht="37.5" customHeight="1" x14ac:dyDescent="0.25">
      <c r="B9" s="980" t="s">
        <v>341</v>
      </c>
      <c r="C9" s="981"/>
      <c r="D9" s="981"/>
      <c r="E9" s="981"/>
      <c r="F9" s="982"/>
      <c r="G9" s="38"/>
      <c r="H9" s="958" t="s">
        <v>622</v>
      </c>
      <c r="I9" s="959"/>
      <c r="J9" s="959"/>
      <c r="K9"/>
      <c r="L9" s="869"/>
      <c r="M9" s="170"/>
    </row>
    <row r="10" spans="2:13" ht="21" customHeight="1" x14ac:dyDescent="0.25">
      <c r="B10" s="39"/>
      <c r="C10" s="40"/>
      <c r="D10" s="36"/>
      <c r="E10" s="36"/>
      <c r="F10" s="36"/>
      <c r="G10" s="38"/>
      <c r="H10" s="46"/>
    </row>
    <row r="11" spans="2:13" ht="16.5" customHeight="1" x14ac:dyDescent="0.25">
      <c r="B11" s="61" t="s">
        <v>148</v>
      </c>
      <c r="C11" s="62" t="s">
        <v>171</v>
      </c>
      <c r="D11" s="63"/>
      <c r="E11" s="63"/>
      <c r="F11" s="64" t="s">
        <v>50</v>
      </c>
      <c r="G11" s="60"/>
      <c r="H11" s="510">
        <f>SUM(H12:H15)</f>
        <v>0</v>
      </c>
      <c r="I11" s="12"/>
      <c r="J11" s="143"/>
    </row>
    <row r="12" spans="2:13" ht="13.5" customHeight="1" x14ac:dyDescent="0.25">
      <c r="B12" s="169"/>
      <c r="C12" s="168"/>
      <c r="D12" s="168"/>
      <c r="E12" s="168"/>
      <c r="F12" s="167"/>
      <c r="G12" s="38"/>
      <c r="H12" s="44"/>
    </row>
    <row r="13" spans="2:13" ht="19.5" customHeight="1" x14ac:dyDescent="0.25">
      <c r="B13" s="138" t="s">
        <v>172</v>
      </c>
      <c r="C13" s="16" t="s">
        <v>173</v>
      </c>
      <c r="D13" s="316" t="s">
        <v>473</v>
      </c>
      <c r="E13" s="247"/>
      <c r="F13" s="137">
        <v>50</v>
      </c>
      <c r="G13" s="38"/>
      <c r="H13" s="67" t="s">
        <v>442</v>
      </c>
      <c r="J13" s="131"/>
    </row>
    <row r="14" spans="2:13" ht="12" customHeight="1" x14ac:dyDescent="0.25">
      <c r="B14" s="138"/>
      <c r="C14" s="16" t="s">
        <v>472</v>
      </c>
      <c r="D14" s="317" t="s">
        <v>474</v>
      </c>
      <c r="E14" s="247"/>
      <c r="F14" s="137">
        <v>-100</v>
      </c>
      <c r="G14" s="38"/>
      <c r="H14" s="68"/>
      <c r="J14" s="131"/>
    </row>
    <row r="15" spans="2:13" x14ac:dyDescent="0.25">
      <c r="B15" s="397"/>
      <c r="C15" s="400"/>
      <c r="D15" s="226"/>
      <c r="E15" s="80"/>
      <c r="F15" s="137"/>
      <c r="G15" s="38"/>
      <c r="H15" s="44"/>
      <c r="J15" s="76"/>
    </row>
    <row r="16" spans="2:13" ht="20.25" customHeight="1" x14ac:dyDescent="0.25">
      <c r="B16" s="397" t="s">
        <v>128</v>
      </c>
      <c r="C16" s="401"/>
      <c r="D16" s="224"/>
      <c r="E16" s="224"/>
      <c r="F16" s="157"/>
      <c r="G16" s="38"/>
      <c r="H16" s="44"/>
      <c r="J16" s="76"/>
    </row>
    <row r="17" spans="2:15" x14ac:dyDescent="0.25">
      <c r="B17" s="61" t="s">
        <v>148</v>
      </c>
      <c r="C17" s="62" t="s">
        <v>340</v>
      </c>
      <c r="D17" s="63"/>
      <c r="E17" s="63"/>
      <c r="F17" s="64" t="s">
        <v>50</v>
      </c>
      <c r="G17" s="60"/>
      <c r="H17" s="510">
        <f>SUM(H18:H21)</f>
        <v>0</v>
      </c>
      <c r="I17" s="12"/>
      <c r="J17" s="143"/>
    </row>
    <row r="18" spans="2:15" ht="9.75" customHeight="1" x14ac:dyDescent="0.25">
      <c r="B18" s="243"/>
      <c r="C18" s="36"/>
      <c r="D18" s="47"/>
      <c r="E18" s="36"/>
      <c r="F18" s="306"/>
      <c r="G18" s="38"/>
      <c r="H18" s="44"/>
    </row>
    <row r="19" spans="2:15" ht="19.5" customHeight="1" x14ac:dyDescent="0.25">
      <c r="B19" s="138" t="s">
        <v>360</v>
      </c>
      <c r="C19" s="16" t="s">
        <v>353</v>
      </c>
      <c r="D19" s="226" t="s">
        <v>339</v>
      </c>
      <c r="E19" s="80" t="s">
        <v>355</v>
      </c>
      <c r="F19" s="137">
        <v>50</v>
      </c>
      <c r="G19" s="38"/>
      <c r="H19" s="67" t="s">
        <v>442</v>
      </c>
      <c r="J19" s="131"/>
    </row>
    <row r="20" spans="2:15" ht="17.25" customHeight="1" x14ac:dyDescent="0.25">
      <c r="B20" s="138"/>
      <c r="C20" s="16" t="s">
        <v>354</v>
      </c>
      <c r="D20" s="226"/>
      <c r="E20" s="80" t="s">
        <v>355</v>
      </c>
      <c r="F20" s="137">
        <v>-50</v>
      </c>
      <c r="G20" s="38"/>
      <c r="H20" s="68"/>
      <c r="J20" s="131"/>
    </row>
    <row r="21" spans="2:15" ht="15" customHeight="1" x14ac:dyDescent="0.25">
      <c r="B21" s="243"/>
      <c r="C21" s="16" t="s">
        <v>357</v>
      </c>
      <c r="D21" s="226"/>
      <c r="E21" s="80" t="s">
        <v>358</v>
      </c>
      <c r="F21" s="137">
        <v>-100</v>
      </c>
      <c r="G21" s="38"/>
      <c r="H21" s="44"/>
      <c r="J21" s="76"/>
    </row>
    <row r="22" spans="2:15" ht="27" customHeight="1" x14ac:dyDescent="0.25">
      <c r="B22" s="403" t="s">
        <v>356</v>
      </c>
      <c r="C22" s="135"/>
      <c r="D22" s="224"/>
      <c r="E22" s="224"/>
      <c r="F22" s="157"/>
      <c r="G22" s="38"/>
      <c r="H22" s="44"/>
      <c r="J22" s="76"/>
    </row>
    <row r="23" spans="2:15" x14ac:dyDescent="0.25">
      <c r="B23" s="61" t="s">
        <v>275</v>
      </c>
      <c r="C23" s="62" t="s">
        <v>264</v>
      </c>
      <c r="D23" s="90"/>
      <c r="E23" s="90"/>
      <c r="F23" s="64" t="s">
        <v>50</v>
      </c>
      <c r="G23" s="6"/>
      <c r="H23" s="510">
        <f>SUM(H25:H36)</f>
        <v>0</v>
      </c>
      <c r="I23" s="12"/>
      <c r="J23" s="143"/>
    </row>
    <row r="24" spans="2:15" ht="12.75" customHeight="1" x14ac:dyDescent="0.25">
      <c r="B24" s="138"/>
      <c r="C24" s="19"/>
      <c r="D24" s="6"/>
      <c r="E24" s="6"/>
      <c r="F24" s="218"/>
      <c r="G24" s="6"/>
      <c r="H24" s="94"/>
      <c r="I24" s="6"/>
      <c r="M24" s="19"/>
      <c r="N24" s="6"/>
      <c r="O24" s="6"/>
    </row>
    <row r="25" spans="2:15" ht="19.5" customHeight="1" x14ac:dyDescent="0.25">
      <c r="B25" s="138" t="s">
        <v>276</v>
      </c>
      <c r="C25" s="16" t="s">
        <v>265</v>
      </c>
      <c r="D25" s="17" t="s">
        <v>266</v>
      </c>
      <c r="E25" s="93"/>
      <c r="F25" s="137">
        <v>25</v>
      </c>
      <c r="G25" s="6"/>
      <c r="H25" s="67" t="s">
        <v>442</v>
      </c>
      <c r="I25" s="75"/>
      <c r="J25" s="863" t="s">
        <v>627</v>
      </c>
      <c r="M25" s="16"/>
      <c r="N25" s="93"/>
      <c r="O25" s="93"/>
    </row>
    <row r="26" spans="2:15" x14ac:dyDescent="0.25">
      <c r="B26" s="144"/>
      <c r="C26" s="135"/>
      <c r="D26" s="217"/>
      <c r="E26" s="217"/>
      <c r="F26" s="141"/>
      <c r="G26" s="6"/>
      <c r="H26" s="68"/>
      <c r="I26" s="75"/>
      <c r="J26" s="131"/>
      <c r="M26" s="16"/>
      <c r="N26" s="93"/>
      <c r="O26" s="93"/>
    </row>
    <row r="27" spans="2:15" ht="19.5" customHeight="1" x14ac:dyDescent="0.25">
      <c r="B27" s="140" t="s">
        <v>277</v>
      </c>
      <c r="C27" s="148" t="s">
        <v>267</v>
      </c>
      <c r="D27" s="216" t="s">
        <v>268</v>
      </c>
      <c r="E27" s="215"/>
      <c r="F27" s="145">
        <v>50</v>
      </c>
      <c r="G27" s="6"/>
      <c r="H27" s="67" t="s">
        <v>442</v>
      </c>
      <c r="I27" s="75"/>
      <c r="J27" s="863" t="s">
        <v>627</v>
      </c>
      <c r="K27" s="34"/>
      <c r="L27" s="870"/>
      <c r="M27" s="16"/>
      <c r="N27" s="93"/>
      <c r="O27" s="93"/>
    </row>
    <row r="28" spans="2:15" x14ac:dyDescent="0.25">
      <c r="B28" s="138"/>
      <c r="C28" s="229" t="s">
        <v>269</v>
      </c>
      <c r="D28" s="17" t="s">
        <v>270</v>
      </c>
      <c r="E28" s="17"/>
      <c r="F28" s="137">
        <v>25</v>
      </c>
      <c r="G28" s="6"/>
      <c r="H28" s="68"/>
      <c r="I28" s="75"/>
      <c r="J28" s="76"/>
      <c r="M28" s="6"/>
      <c r="N28" s="93"/>
      <c r="O28" s="93"/>
    </row>
    <row r="29" spans="2:15" x14ac:dyDescent="0.25">
      <c r="B29" s="138"/>
      <c r="C29" s="16"/>
      <c r="D29" s="17" t="s">
        <v>271</v>
      </c>
      <c r="E29" s="17"/>
      <c r="F29" s="137">
        <v>0</v>
      </c>
      <c r="G29" s="6"/>
      <c r="H29" s="68"/>
      <c r="I29" s="75"/>
      <c r="J29" s="76"/>
      <c r="M29" s="91"/>
      <c r="N29" s="93"/>
      <c r="O29" s="93"/>
    </row>
    <row r="30" spans="2:15" x14ac:dyDescent="0.25">
      <c r="B30" s="214"/>
      <c r="C30" s="213"/>
      <c r="D30" s="17" t="s">
        <v>359</v>
      </c>
      <c r="E30" s="318"/>
      <c r="F30" s="141">
        <v>0</v>
      </c>
      <c r="G30" s="6"/>
      <c r="H30" s="68"/>
      <c r="I30" s="75"/>
      <c r="J30" s="76"/>
      <c r="M30" s="6"/>
      <c r="N30" s="6"/>
      <c r="O30" s="6"/>
    </row>
    <row r="31" spans="2:15" ht="19.5" customHeight="1" x14ac:dyDescent="0.25">
      <c r="B31" s="140" t="s">
        <v>278</v>
      </c>
      <c r="C31" s="148" t="s">
        <v>272</v>
      </c>
      <c r="D31" s="216" t="s">
        <v>266</v>
      </c>
      <c r="E31" s="230"/>
      <c r="F31" s="145">
        <v>25</v>
      </c>
      <c r="G31" s="6"/>
      <c r="H31" s="67" t="s">
        <v>442</v>
      </c>
      <c r="I31" s="75"/>
      <c r="J31" s="863" t="s">
        <v>627</v>
      </c>
      <c r="K31" s="34"/>
      <c r="L31" s="870"/>
      <c r="M31" s="91"/>
      <c r="N31" s="95"/>
      <c r="O31" s="93"/>
    </row>
    <row r="32" spans="2:15" x14ac:dyDescent="0.25">
      <c r="B32" s="233"/>
      <c r="C32" s="231"/>
      <c r="D32" s="133"/>
      <c r="E32" s="217"/>
      <c r="F32" s="319"/>
      <c r="G32" s="6"/>
      <c r="H32" s="68"/>
      <c r="I32" s="75"/>
      <c r="J32" s="76"/>
    </row>
    <row r="33" spans="2:12" ht="19.5" customHeight="1" x14ac:dyDescent="0.25">
      <c r="B33" s="140" t="s">
        <v>279</v>
      </c>
      <c r="C33" s="148" t="s">
        <v>273</v>
      </c>
      <c r="D33" s="216" t="s">
        <v>266</v>
      </c>
      <c r="E33" s="230"/>
      <c r="F33" s="145">
        <v>25</v>
      </c>
      <c r="G33" s="6"/>
      <c r="H33" s="67" t="s">
        <v>442</v>
      </c>
      <c r="I33" s="75"/>
      <c r="J33" s="863" t="s">
        <v>627</v>
      </c>
      <c r="K33" s="34"/>
      <c r="L33" s="870"/>
    </row>
    <row r="34" spans="2:12" x14ac:dyDescent="0.25">
      <c r="B34" s="233"/>
      <c r="C34" s="232"/>
      <c r="D34" s="133"/>
      <c r="E34" s="217"/>
      <c r="F34" s="319"/>
      <c r="G34" s="6"/>
      <c r="H34" s="68"/>
      <c r="I34" s="75"/>
      <c r="J34" s="76"/>
      <c r="K34" s="34"/>
      <c r="L34" s="870"/>
    </row>
    <row r="35" spans="2:12" ht="19.5" customHeight="1" x14ac:dyDescent="0.25">
      <c r="B35" s="138" t="s">
        <v>280</v>
      </c>
      <c r="C35" s="16" t="s">
        <v>274</v>
      </c>
      <c r="D35" s="95"/>
      <c r="E35" s="93"/>
      <c r="F35" s="137">
        <v>50</v>
      </c>
      <c r="G35" s="6"/>
      <c r="H35" s="67" t="s">
        <v>442</v>
      </c>
      <c r="I35" s="75"/>
      <c r="J35" s="863" t="s">
        <v>627</v>
      </c>
    </row>
    <row r="36" spans="2:12" ht="8.1" customHeight="1" x14ac:dyDescent="0.25">
      <c r="B36" s="144"/>
      <c r="C36" s="135"/>
      <c r="D36" s="217"/>
      <c r="E36" s="217"/>
      <c r="F36" s="320"/>
      <c r="G36" s="96"/>
      <c r="H36" s="68"/>
      <c r="I36" s="75"/>
      <c r="J36" s="76"/>
      <c r="K36" s="34"/>
      <c r="L36" s="870"/>
    </row>
    <row r="37" spans="2:12" x14ac:dyDescent="0.25">
      <c r="B37" s="36"/>
      <c r="C37" s="36"/>
      <c r="D37" s="36"/>
      <c r="E37" s="36"/>
      <c r="F37" s="36"/>
      <c r="G37" s="38"/>
      <c r="H37" s="46"/>
    </row>
    <row r="38" spans="2:12" x14ac:dyDescent="0.25">
      <c r="B38" s="36"/>
      <c r="C38" s="36"/>
      <c r="D38" s="36"/>
      <c r="E38" s="36"/>
      <c r="F38" s="36"/>
      <c r="G38" s="38"/>
      <c r="H38" s="46"/>
    </row>
    <row r="39" spans="2:12" x14ac:dyDescent="0.25">
      <c r="B39" s="61" t="s">
        <v>131</v>
      </c>
      <c r="C39" s="62"/>
      <c r="D39" s="63"/>
      <c r="E39" s="63"/>
      <c r="F39" s="64"/>
      <c r="G39" s="38"/>
      <c r="H39" s="974" t="s">
        <v>188</v>
      </c>
      <c r="I39" s="975"/>
      <c r="J39" s="976"/>
      <c r="K39" s="34"/>
      <c r="L39" s="870"/>
    </row>
    <row r="40" spans="2:12" x14ac:dyDescent="0.25">
      <c r="B40" s="130"/>
      <c r="C40" s="130"/>
      <c r="D40" s="38"/>
      <c r="E40" s="38"/>
      <c r="F40" s="38"/>
      <c r="G40" s="38"/>
      <c r="H40" s="46"/>
    </row>
    <row r="41" spans="2:12" x14ac:dyDescent="0.25">
      <c r="B41" s="130" t="s">
        <v>281</v>
      </c>
      <c r="C41" s="130"/>
      <c r="D41" s="12"/>
      <c r="E41" s="12"/>
      <c r="F41" s="12"/>
      <c r="G41" s="38"/>
      <c r="H41" s="46"/>
      <c r="I41" s="98" t="s">
        <v>33</v>
      </c>
      <c r="J41" s="19"/>
    </row>
    <row r="42" spans="2:12" x14ac:dyDescent="0.25">
      <c r="B42" s="130"/>
      <c r="C42" s="130"/>
      <c r="D42" s="12"/>
      <c r="E42" s="12"/>
      <c r="F42" s="12"/>
      <c r="G42" s="38"/>
      <c r="H42" s="46"/>
      <c r="I42" s="85"/>
      <c r="J42" s="19"/>
      <c r="K42" s="34"/>
      <c r="L42" s="870"/>
    </row>
    <row r="43" spans="2:12" x14ac:dyDescent="0.25">
      <c r="B43" s="130" t="s">
        <v>361</v>
      </c>
      <c r="C43" s="12"/>
      <c r="D43" s="12"/>
      <c r="E43" s="12"/>
      <c r="F43" s="12"/>
      <c r="G43" s="38"/>
      <c r="H43" s="46"/>
      <c r="I43" s="99" t="s">
        <v>33</v>
      </c>
      <c r="J43" s="19"/>
    </row>
    <row r="44" spans="2:12" x14ac:dyDescent="0.25">
      <c r="B44" s="130"/>
      <c r="C44" s="12"/>
      <c r="D44" s="12"/>
      <c r="E44" s="12"/>
      <c r="F44" s="12"/>
      <c r="G44" s="38"/>
      <c r="H44" s="46"/>
      <c r="I44" s="85"/>
      <c r="J44" s="19"/>
    </row>
    <row r="45" spans="2:12" x14ac:dyDescent="0.25">
      <c r="B45" s="130" t="s">
        <v>177</v>
      </c>
      <c r="C45" s="12"/>
      <c r="D45" s="12"/>
      <c r="E45" s="12"/>
      <c r="F45" s="12"/>
      <c r="G45" s="38"/>
      <c r="H45" s="46"/>
      <c r="I45" s="99" t="s">
        <v>33</v>
      </c>
      <c r="J45" s="19"/>
    </row>
    <row r="46" spans="2:12" x14ac:dyDescent="0.25">
      <c r="B46" s="130"/>
      <c r="C46" s="12"/>
      <c r="D46" s="12"/>
      <c r="E46" s="12"/>
      <c r="F46" s="12"/>
      <c r="G46" s="38"/>
      <c r="H46" s="46"/>
      <c r="I46" s="85"/>
      <c r="J46" s="19"/>
    </row>
    <row r="47" spans="2:12" x14ac:dyDescent="0.25">
      <c r="B47" s="130" t="s">
        <v>282</v>
      </c>
      <c r="C47" s="130"/>
      <c r="D47" s="48"/>
      <c r="E47" s="49"/>
      <c r="F47" s="127"/>
      <c r="G47" s="38"/>
      <c r="H47" s="46"/>
      <c r="I47" s="99" t="s">
        <v>33</v>
      </c>
      <c r="J47" s="19"/>
    </row>
    <row r="48" spans="2:12" x14ac:dyDescent="0.25">
      <c r="B48" s="38"/>
      <c r="C48" s="38"/>
      <c r="D48" s="38"/>
      <c r="E48" s="38"/>
      <c r="F48" s="38"/>
      <c r="G48" s="36"/>
      <c r="H48" s="46"/>
      <c r="I48" s="85"/>
      <c r="J48" s="19"/>
    </row>
    <row r="49" spans="2:10" x14ac:dyDescent="0.25">
      <c r="B49" s="129" t="s">
        <v>283</v>
      </c>
      <c r="C49" s="38"/>
      <c r="D49" s="38"/>
      <c r="E49" s="38"/>
      <c r="F49" s="38"/>
      <c r="G49" s="36"/>
      <c r="H49" s="46"/>
      <c r="I49" s="99" t="s">
        <v>33</v>
      </c>
      <c r="J49" s="19"/>
    </row>
    <row r="50" spans="2:10" x14ac:dyDescent="0.25">
      <c r="B50" s="36"/>
      <c r="C50" s="36"/>
      <c r="D50" s="36"/>
      <c r="E50" s="36"/>
      <c r="F50" s="36"/>
      <c r="G50" s="36"/>
      <c r="H50" s="46"/>
      <c r="I50" s="481"/>
      <c r="J50" s="19"/>
    </row>
    <row r="51" spans="2:10" x14ac:dyDescent="0.25">
      <c r="B51" s="129" t="s">
        <v>284</v>
      </c>
      <c r="C51" s="36"/>
      <c r="D51" s="36"/>
      <c r="E51" s="36"/>
      <c r="F51" s="36"/>
      <c r="G51" s="36"/>
      <c r="H51" s="46"/>
      <c r="I51" s="99" t="s">
        <v>33</v>
      </c>
      <c r="J51" s="19"/>
    </row>
    <row r="52" spans="2:10" x14ac:dyDescent="0.25">
      <c r="B52" s="36"/>
      <c r="C52" s="36"/>
      <c r="D52" s="36"/>
      <c r="E52" s="36"/>
      <c r="F52" s="36"/>
      <c r="G52" s="36"/>
      <c r="H52" s="46"/>
      <c r="I52" s="481"/>
      <c r="J52" s="19"/>
    </row>
    <row r="53" spans="2:10" x14ac:dyDescent="0.25">
      <c r="B53" s="130" t="s">
        <v>190</v>
      </c>
      <c r="C53" s="12"/>
      <c r="D53" s="12"/>
      <c r="E53" s="12"/>
      <c r="F53" s="12"/>
      <c r="G53" s="38"/>
      <c r="H53" s="36"/>
      <c r="I53" s="99" t="s">
        <v>33</v>
      </c>
      <c r="J53" s="19"/>
    </row>
    <row r="54" spans="2:10" x14ac:dyDescent="0.25">
      <c r="B54" s="130"/>
      <c r="C54" s="12"/>
      <c r="D54" s="12"/>
      <c r="E54" s="12"/>
      <c r="F54" s="12"/>
      <c r="G54" s="38"/>
      <c r="H54" s="36"/>
      <c r="I54" s="85"/>
      <c r="J54" s="19"/>
    </row>
    <row r="55" spans="2:10" x14ac:dyDescent="0.25">
      <c r="B55" s="130" t="s">
        <v>175</v>
      </c>
      <c r="C55" s="12"/>
      <c r="D55" s="12"/>
      <c r="E55" s="12"/>
      <c r="F55" s="12"/>
      <c r="G55" s="38"/>
      <c r="H55" s="36"/>
      <c r="I55" s="99" t="s">
        <v>33</v>
      </c>
      <c r="J55" s="19"/>
    </row>
    <row r="56" spans="2:10" x14ac:dyDescent="0.25">
      <c r="B56" s="36"/>
      <c r="C56" s="36"/>
      <c r="D56" s="36"/>
      <c r="E56" s="36"/>
      <c r="F56" s="36"/>
      <c r="G56" s="36"/>
      <c r="I56" s="481"/>
      <c r="J56" s="19"/>
    </row>
    <row r="57" spans="2:10" x14ac:dyDescent="0.25">
      <c r="B57" s="129" t="s">
        <v>176</v>
      </c>
      <c r="C57" s="38"/>
      <c r="D57" s="38"/>
      <c r="E57" s="38"/>
      <c r="F57" s="38"/>
      <c r="G57" s="36"/>
      <c r="H57" s="36"/>
      <c r="I57" s="99" t="s">
        <v>33</v>
      </c>
      <c r="J57" s="19"/>
    </row>
    <row r="58" spans="2:10" x14ac:dyDescent="0.25">
      <c r="B58" s="36"/>
      <c r="C58" s="36"/>
      <c r="D58" s="36"/>
      <c r="E58" s="36"/>
      <c r="F58" s="36"/>
      <c r="G58" s="36"/>
      <c r="I58" s="19"/>
      <c r="J58" s="19"/>
    </row>
    <row r="59" spans="2:10" x14ac:dyDescent="0.25">
      <c r="B59" s="36"/>
      <c r="C59" s="36"/>
      <c r="D59" s="36"/>
      <c r="E59" s="36"/>
      <c r="F59" s="36"/>
      <c r="G59" s="36"/>
      <c r="I59" s="19"/>
      <c r="J59" s="19"/>
    </row>
  </sheetData>
  <mergeCells count="8">
    <mergeCell ref="L2:L5"/>
    <mergeCell ref="B5:F5"/>
    <mergeCell ref="B9:F9"/>
    <mergeCell ref="H39:J39"/>
    <mergeCell ref="B7:F7"/>
    <mergeCell ref="H5:J5"/>
    <mergeCell ref="H7:J7"/>
    <mergeCell ref="H9:J9"/>
  </mergeCells>
  <hyperlinks>
    <hyperlink ref="H7" r:id="rId1"/>
    <hyperlink ref="H5" r:id="rId2"/>
    <hyperlink ref="H9:J9" r:id="rId3" display="Hyperlink Luftbild -Liegenschaften  "/>
  </hyperlinks>
  <pageMargins left="0.31496062992125984" right="0.11811023622047245" top="0.39370078740157483" bottom="0.39370078740157483" header="0.31496062992125984" footer="0.31496062992125984"/>
  <pageSetup paperSize="9" scale="85" orientation="landscape" r:id="rId4"/>
  <headerFooter>
    <oddHeader>&amp;R&amp;9plan.B  Stadtplaner Henrik Böhme 2023</oddHeader>
  </headerFooter>
  <ignoredErrors>
    <ignoredError sqref="B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1:N106"/>
  <sheetViews>
    <sheetView showGridLines="0" zoomScale="120" zoomScaleNormal="120" workbookViewId="0">
      <selection activeCell="E13" sqref="E13"/>
    </sheetView>
  </sheetViews>
  <sheetFormatPr baseColWidth="10" defaultColWidth="11.42578125" defaultRowHeight="15" x14ac:dyDescent="0.25"/>
  <cols>
    <col min="1" max="1" width="5.140625" customWidth="1"/>
    <col min="2" max="2" width="13" customWidth="1"/>
    <col min="3" max="3" width="47" customWidth="1"/>
    <col min="4" max="4" width="9.85546875" customWidth="1"/>
    <col min="5" max="5" width="12" customWidth="1"/>
    <col min="6" max="6" width="12.85546875" customWidth="1"/>
    <col min="7" max="7" width="4.42578125" customWidth="1"/>
    <col min="8" max="8" width="12" customWidth="1"/>
    <col min="9" max="9" width="4.28515625" customWidth="1"/>
    <col min="10" max="10" width="42.140625" style="75" customWidth="1"/>
    <col min="11" max="11" width="11.140625" style="35" customWidth="1"/>
    <col min="12" max="12" width="38.140625" style="868" customWidth="1"/>
  </cols>
  <sheetData>
    <row r="1" spans="2:12" ht="28.5" customHeight="1" x14ac:dyDescent="0.25">
      <c r="B1" s="30" t="s">
        <v>66</v>
      </c>
      <c r="C1" s="31" t="s">
        <v>72</v>
      </c>
      <c r="D1" s="30"/>
      <c r="E1" s="30"/>
      <c r="F1" s="30"/>
      <c r="G1" s="30"/>
      <c r="H1" s="172" t="s">
        <v>213</v>
      </c>
      <c r="I1" s="32"/>
      <c r="J1" s="174" t="s">
        <v>55</v>
      </c>
      <c r="K1" s="867"/>
    </row>
    <row r="2" spans="2:12" ht="39" customHeight="1" x14ac:dyDescent="0.25">
      <c r="B2" s="430" t="s">
        <v>209</v>
      </c>
      <c r="C2" s="431" t="s">
        <v>133</v>
      </c>
      <c r="D2" s="432"/>
      <c r="E2" s="432"/>
      <c r="F2" s="433"/>
      <c r="G2" s="104"/>
      <c r="H2" s="502">
        <f>H11+H25+H36+K30</f>
        <v>0</v>
      </c>
      <c r="I2" s="478"/>
      <c r="J2" s="534" t="str">
        <f>ProjektMaske!F3</f>
        <v>PV-Vorhaben xy</v>
      </c>
      <c r="K2" s="866"/>
      <c r="L2" s="948" t="s">
        <v>646</v>
      </c>
    </row>
    <row r="3" spans="2:12" ht="17.25" customHeight="1" x14ac:dyDescent="0.25">
      <c r="B3" s="7"/>
      <c r="H3" s="12"/>
      <c r="I3" s="12"/>
      <c r="L3" s="949"/>
    </row>
    <row r="4" spans="2:12" x14ac:dyDescent="0.25">
      <c r="B4" s="825" t="s">
        <v>41</v>
      </c>
      <c r="C4" s="848"/>
      <c r="D4" s="826"/>
      <c r="E4" s="826"/>
      <c r="F4" s="827"/>
      <c r="H4" s="956" t="s">
        <v>619</v>
      </c>
      <c r="I4" s="957"/>
      <c r="J4" s="957"/>
      <c r="L4" s="949"/>
    </row>
    <row r="5" spans="2:12" x14ac:dyDescent="0.25">
      <c r="B5" s="855" t="s">
        <v>147</v>
      </c>
      <c r="C5" s="856"/>
      <c r="D5" s="830"/>
      <c r="E5" s="830"/>
      <c r="F5" s="831"/>
      <c r="H5" s="803"/>
      <c r="I5" s="803"/>
      <c r="J5" s="804"/>
      <c r="K5" s="867"/>
      <c r="L5" s="949"/>
    </row>
    <row r="6" spans="2:12" x14ac:dyDescent="0.25">
      <c r="B6" s="841" t="s">
        <v>468</v>
      </c>
      <c r="C6" s="856"/>
      <c r="D6" s="830"/>
      <c r="E6" s="830"/>
      <c r="F6" s="831"/>
      <c r="H6" s="984" t="s">
        <v>621</v>
      </c>
      <c r="I6" s="985"/>
      <c r="J6" s="985"/>
    </row>
    <row r="7" spans="2:12" x14ac:dyDescent="0.25">
      <c r="B7" s="841" t="s">
        <v>467</v>
      </c>
      <c r="C7" s="856"/>
      <c r="D7" s="830"/>
      <c r="E7" s="830"/>
      <c r="F7" s="831"/>
      <c r="H7" s="803"/>
      <c r="I7" s="803"/>
      <c r="J7" s="803"/>
    </row>
    <row r="8" spans="2:12" x14ac:dyDescent="0.25">
      <c r="B8" s="842" t="s">
        <v>293</v>
      </c>
      <c r="C8" s="838"/>
      <c r="D8" s="839"/>
      <c r="E8" s="830"/>
      <c r="F8" s="831"/>
      <c r="H8" s="956" t="s">
        <v>620</v>
      </c>
      <c r="I8" s="977"/>
      <c r="J8" s="977"/>
    </row>
    <row r="9" spans="2:12" x14ac:dyDescent="0.25">
      <c r="B9" s="844" t="s">
        <v>292</v>
      </c>
      <c r="C9" s="845"/>
      <c r="D9" s="846"/>
      <c r="E9" s="857"/>
      <c r="F9" s="858"/>
      <c r="G9" s="12"/>
      <c r="H9" s="814"/>
      <c r="I9" s="803"/>
      <c r="J9" s="815"/>
      <c r="K9"/>
      <c r="L9" s="869"/>
    </row>
    <row r="10" spans="2:12" ht="25.5" customHeight="1" x14ac:dyDescent="0.25">
      <c r="B10" s="39"/>
      <c r="C10" s="40"/>
      <c r="D10" s="36"/>
      <c r="E10" s="36"/>
      <c r="F10" s="36"/>
      <c r="G10" s="38"/>
      <c r="H10" s="986" t="s">
        <v>622</v>
      </c>
      <c r="I10" s="987"/>
      <c r="J10" s="987"/>
    </row>
    <row r="11" spans="2:12" x14ac:dyDescent="0.25">
      <c r="B11" s="56" t="s">
        <v>145</v>
      </c>
      <c r="C11" s="57" t="s">
        <v>149</v>
      </c>
      <c r="D11" s="58"/>
      <c r="E11" s="58"/>
      <c r="F11" s="59" t="s">
        <v>50</v>
      </c>
      <c r="G11" s="60"/>
      <c r="H11" s="503">
        <f>SUM(H12:H20)</f>
        <v>0</v>
      </c>
      <c r="I11" s="12"/>
      <c r="J11" s="788"/>
    </row>
    <row r="12" spans="2:12" x14ac:dyDescent="0.25">
      <c r="B12" s="169"/>
      <c r="C12" s="168"/>
      <c r="D12" s="168"/>
      <c r="E12" s="168"/>
      <c r="F12" s="167"/>
      <c r="G12" s="38"/>
      <c r="H12" s="28"/>
      <c r="J12" s="73"/>
    </row>
    <row r="13" spans="2:12" ht="19.5" customHeight="1" x14ac:dyDescent="0.25">
      <c r="B13" s="138" t="s">
        <v>150</v>
      </c>
      <c r="C13" s="16" t="s">
        <v>611</v>
      </c>
      <c r="D13" s="317"/>
      <c r="E13" s="794" t="s">
        <v>151</v>
      </c>
      <c r="F13" s="166">
        <v>50</v>
      </c>
      <c r="G13" s="60"/>
      <c r="H13" s="67" t="s">
        <v>442</v>
      </c>
      <c r="I13" s="75"/>
      <c r="J13" s="797"/>
    </row>
    <row r="14" spans="2:12" x14ac:dyDescent="0.25">
      <c r="B14" s="246"/>
      <c r="C14" s="16" t="s">
        <v>610</v>
      </c>
      <c r="D14" s="404"/>
      <c r="E14" s="795" t="s">
        <v>69</v>
      </c>
      <c r="F14" s="793">
        <v>-25</v>
      </c>
      <c r="G14" s="60"/>
      <c r="H14" s="68"/>
      <c r="I14" s="75"/>
      <c r="J14" s="798"/>
    </row>
    <row r="15" spans="2:12" ht="24.75" customHeight="1" x14ac:dyDescent="0.25">
      <c r="B15" s="403" t="s">
        <v>469</v>
      </c>
      <c r="C15" s="158"/>
      <c r="D15" s="165"/>
      <c r="E15" s="795"/>
      <c r="F15" s="793"/>
      <c r="G15" s="38"/>
      <c r="H15" s="68"/>
      <c r="I15" s="75"/>
      <c r="J15" s="74"/>
    </row>
    <row r="16" spans="2:12" ht="19.5" customHeight="1" x14ac:dyDescent="0.25">
      <c r="B16" s="140" t="s">
        <v>158</v>
      </c>
      <c r="C16" s="148" t="s">
        <v>152</v>
      </c>
      <c r="D16" s="163" t="s">
        <v>154</v>
      </c>
      <c r="E16" s="162" t="s">
        <v>155</v>
      </c>
      <c r="F16" s="161">
        <v>-50</v>
      </c>
      <c r="G16" s="38"/>
      <c r="H16" s="67" t="s">
        <v>442</v>
      </c>
      <c r="I16" s="75"/>
      <c r="J16" s="76"/>
    </row>
    <row r="17" spans="2:12" x14ac:dyDescent="0.25">
      <c r="B17" s="245"/>
      <c r="C17" s="16" t="s">
        <v>153</v>
      </c>
      <c r="D17" s="405" t="s">
        <v>46</v>
      </c>
      <c r="E17" s="66" t="s">
        <v>156</v>
      </c>
      <c r="F17" s="244">
        <v>-25</v>
      </c>
      <c r="G17" s="38"/>
      <c r="H17" s="68"/>
      <c r="I17" s="75"/>
      <c r="J17" s="76"/>
    </row>
    <row r="18" spans="2:12" x14ac:dyDescent="0.25">
      <c r="B18" s="243"/>
      <c r="C18" s="16" t="s">
        <v>291</v>
      </c>
      <c r="D18" s="405" t="s">
        <v>46</v>
      </c>
      <c r="E18" s="66" t="s">
        <v>192</v>
      </c>
      <c r="F18" s="166">
        <v>25</v>
      </c>
      <c r="G18" s="38"/>
      <c r="H18" s="68"/>
      <c r="I18" s="75"/>
      <c r="J18" s="76"/>
    </row>
    <row r="19" spans="2:12" x14ac:dyDescent="0.25">
      <c r="B19" s="403" t="s">
        <v>169</v>
      </c>
      <c r="C19" s="36"/>
      <c r="D19" s="405" t="s">
        <v>46</v>
      </c>
      <c r="E19" s="66" t="s">
        <v>157</v>
      </c>
      <c r="F19" s="166">
        <v>50</v>
      </c>
      <c r="G19" s="38"/>
      <c r="H19" s="68"/>
      <c r="I19" s="75"/>
      <c r="J19" s="76"/>
    </row>
    <row r="20" spans="2:12" ht="18" customHeight="1" x14ac:dyDescent="0.25">
      <c r="B20" s="140" t="s">
        <v>575</v>
      </c>
      <c r="C20" s="148" t="s">
        <v>609</v>
      </c>
      <c r="D20" s="163"/>
      <c r="E20" s="162" t="s">
        <v>576</v>
      </c>
      <c r="F20" s="161">
        <v>-50</v>
      </c>
      <c r="G20" s="38"/>
      <c r="H20" s="67" t="s">
        <v>442</v>
      </c>
      <c r="I20" s="75"/>
      <c r="J20" s="863" t="s">
        <v>627</v>
      </c>
    </row>
    <row r="21" spans="2:12" ht="14.25" customHeight="1" x14ac:dyDescent="0.25">
      <c r="B21" s="245"/>
      <c r="C21" s="16" t="s">
        <v>579</v>
      </c>
      <c r="D21" s="405"/>
      <c r="E21" s="66" t="s">
        <v>577</v>
      </c>
      <c r="F21" s="244">
        <v>-25</v>
      </c>
      <c r="G21" s="38"/>
      <c r="H21" s="68"/>
      <c r="I21" s="75"/>
      <c r="J21" s="76"/>
    </row>
    <row r="22" spans="2:12" ht="13.5" customHeight="1" x14ac:dyDescent="0.25">
      <c r="B22" s="243"/>
      <c r="C22" s="16"/>
      <c r="D22" s="405"/>
      <c r="E22" s="66" t="s">
        <v>578</v>
      </c>
      <c r="F22" s="166">
        <v>0</v>
      </c>
      <c r="G22" s="38"/>
      <c r="H22" s="68"/>
      <c r="I22" s="75"/>
      <c r="J22" s="76"/>
    </row>
    <row r="23" spans="2:12" ht="13.5" customHeight="1" x14ac:dyDescent="0.25">
      <c r="B23" s="403" t="s">
        <v>169</v>
      </c>
      <c r="C23" s="36"/>
      <c r="D23" s="405"/>
      <c r="E23" s="66"/>
      <c r="F23" s="166"/>
      <c r="G23" s="38"/>
      <c r="H23" s="68"/>
      <c r="I23" s="75"/>
      <c r="J23" s="76"/>
    </row>
    <row r="24" spans="2:12" ht="6.75" customHeight="1" x14ac:dyDescent="0.25">
      <c r="B24" s="160"/>
      <c r="C24" s="158"/>
      <c r="D24" s="159"/>
      <c r="E24" s="158"/>
      <c r="F24" s="157"/>
      <c r="G24" s="38"/>
      <c r="H24" s="68"/>
      <c r="I24" s="36"/>
    </row>
    <row r="25" spans="2:12" x14ac:dyDescent="0.25">
      <c r="B25" s="56" t="s">
        <v>146</v>
      </c>
      <c r="C25" s="57" t="s">
        <v>165</v>
      </c>
      <c r="D25" s="58"/>
      <c r="E25" s="58"/>
      <c r="F25" s="59" t="s">
        <v>50</v>
      </c>
      <c r="G25" s="60"/>
      <c r="H25" s="503">
        <f>SUM(H26:H35)</f>
        <v>0</v>
      </c>
      <c r="I25" s="12"/>
      <c r="J25" s="143"/>
    </row>
    <row r="26" spans="2:12" ht="14.25" customHeight="1" x14ac:dyDescent="0.25">
      <c r="B26" s="138"/>
      <c r="C26" s="16"/>
      <c r="D26" s="79"/>
      <c r="E26" s="242"/>
      <c r="F26" s="137"/>
      <c r="G26" s="38"/>
      <c r="H26" s="39"/>
      <c r="I26" s="36"/>
    </row>
    <row r="27" spans="2:12" ht="19.5" customHeight="1" x14ac:dyDescent="0.25">
      <c r="B27" s="138" t="s">
        <v>166</v>
      </c>
      <c r="C27" s="16" t="s">
        <v>290</v>
      </c>
      <c r="D27" s="79" t="s">
        <v>46</v>
      </c>
      <c r="E27" s="242" t="s">
        <v>97</v>
      </c>
      <c r="F27" s="166">
        <v>50</v>
      </c>
      <c r="G27" s="38"/>
      <c r="H27" s="67" t="s">
        <v>442</v>
      </c>
      <c r="I27" s="75"/>
      <c r="J27" s="131"/>
      <c r="K27" s="34"/>
      <c r="L27" s="870"/>
    </row>
    <row r="28" spans="2:12" ht="16.5" customHeight="1" x14ac:dyDescent="0.25">
      <c r="B28" s="138"/>
      <c r="C28" s="16" t="s">
        <v>289</v>
      </c>
      <c r="D28" s="17"/>
      <c r="E28" s="242" t="s">
        <v>187</v>
      </c>
      <c r="F28" s="166">
        <v>25</v>
      </c>
      <c r="G28" s="38"/>
      <c r="H28" s="68"/>
      <c r="I28" s="75"/>
      <c r="J28" s="76"/>
    </row>
    <row r="29" spans="2:12" ht="25.5" customHeight="1" x14ac:dyDescent="0.25">
      <c r="B29" s="403" t="s">
        <v>96</v>
      </c>
      <c r="C29" s="240"/>
      <c r="D29" s="240"/>
      <c r="E29" s="240"/>
      <c r="F29" s="695"/>
      <c r="G29" s="38"/>
      <c r="H29" s="68"/>
      <c r="I29" s="75"/>
      <c r="J29" s="504"/>
    </row>
    <row r="30" spans="2:12" ht="19.5" customHeight="1" x14ac:dyDescent="0.25">
      <c r="B30" s="140" t="s">
        <v>167</v>
      </c>
      <c r="C30" s="148" t="s">
        <v>288</v>
      </c>
      <c r="D30" s="203" t="s">
        <v>98</v>
      </c>
      <c r="E30" s="183" t="s">
        <v>187</v>
      </c>
      <c r="F30" s="182">
        <v>25</v>
      </c>
      <c r="G30" s="38"/>
      <c r="H30" s="67" t="s">
        <v>442</v>
      </c>
      <c r="I30" s="75"/>
      <c r="J30" s="76"/>
    </row>
    <row r="31" spans="2:12" ht="29.25" customHeight="1" x14ac:dyDescent="0.25">
      <c r="B31" s="403" t="s">
        <v>96</v>
      </c>
      <c r="C31" s="238"/>
      <c r="D31" s="180"/>
      <c r="E31" s="179"/>
      <c r="F31" s="178"/>
      <c r="G31" s="38"/>
      <c r="H31" s="68"/>
      <c r="I31" s="75"/>
      <c r="J31" s="76"/>
      <c r="K31" s="34"/>
      <c r="L31" s="870"/>
    </row>
    <row r="32" spans="2:12" ht="19.5" customHeight="1" x14ac:dyDescent="0.25">
      <c r="B32" s="140" t="s">
        <v>168</v>
      </c>
      <c r="C32" s="148" t="s">
        <v>287</v>
      </c>
      <c r="D32" s="203" t="s">
        <v>98</v>
      </c>
      <c r="E32" s="183" t="s">
        <v>187</v>
      </c>
      <c r="F32" s="182">
        <v>25</v>
      </c>
      <c r="G32" s="38"/>
      <c r="H32" s="67" t="s">
        <v>442</v>
      </c>
      <c r="I32" s="75"/>
      <c r="J32" s="76"/>
    </row>
    <row r="33" spans="2:12" x14ac:dyDescent="0.25">
      <c r="B33" s="138"/>
      <c r="C33" s="19"/>
      <c r="D33" s="23" t="s">
        <v>98</v>
      </c>
      <c r="E33" s="24" t="s">
        <v>70</v>
      </c>
      <c r="F33" s="201">
        <v>0</v>
      </c>
      <c r="G33" s="38"/>
      <c r="H33" s="29"/>
      <c r="I33" s="75"/>
      <c r="J33" s="76"/>
      <c r="K33" s="34"/>
      <c r="L33" s="870"/>
    </row>
    <row r="34" spans="2:12" ht="12" customHeight="1" x14ac:dyDescent="0.25">
      <c r="B34" s="403" t="s">
        <v>96</v>
      </c>
      <c r="C34" s="19"/>
      <c r="D34" s="65"/>
      <c r="E34" s="66"/>
      <c r="F34" s="166"/>
      <c r="G34" s="38"/>
      <c r="H34" s="29"/>
      <c r="I34" s="36"/>
      <c r="J34" s="76"/>
      <c r="K34" s="34"/>
      <c r="L34" s="870"/>
    </row>
    <row r="35" spans="2:12" ht="28.5" customHeight="1" x14ac:dyDescent="0.25">
      <c r="B35" s="235"/>
      <c r="C35" s="234"/>
      <c r="D35" s="234"/>
      <c r="E35" s="234"/>
      <c r="F35" s="132"/>
      <c r="G35" s="38"/>
      <c r="H35" s="36"/>
      <c r="I35" s="36"/>
      <c r="J35" s="76"/>
    </row>
    <row r="36" spans="2:12" x14ac:dyDescent="0.25">
      <c r="B36" s="506" t="s">
        <v>162</v>
      </c>
      <c r="C36" s="507" t="s">
        <v>159</v>
      </c>
      <c r="D36" s="508"/>
      <c r="E36" s="508"/>
      <c r="F36" s="509" t="s">
        <v>50</v>
      </c>
      <c r="G36" s="19"/>
      <c r="H36" s="503">
        <f>SUM(H37:H48)</f>
        <v>0</v>
      </c>
      <c r="I36" s="12"/>
      <c r="J36" s="143"/>
      <c r="K36" s="34"/>
      <c r="L36" s="870"/>
    </row>
    <row r="37" spans="2:12" ht="12" customHeight="1" x14ac:dyDescent="0.25">
      <c r="B37" s="140"/>
      <c r="C37" s="139"/>
      <c r="D37" s="139"/>
      <c r="E37" s="139"/>
      <c r="F37" s="142"/>
      <c r="G37" s="19"/>
      <c r="H37" s="28"/>
      <c r="I37" s="19"/>
    </row>
    <row r="38" spans="2:12" ht="19.5" customHeight="1" x14ac:dyDescent="0.25">
      <c r="B38" s="138" t="s">
        <v>286</v>
      </c>
      <c r="C38" s="16" t="s">
        <v>160</v>
      </c>
      <c r="D38" s="247" t="s">
        <v>98</v>
      </c>
      <c r="E38" s="17" t="s">
        <v>161</v>
      </c>
      <c r="F38" s="166">
        <v>-25</v>
      </c>
      <c r="G38" s="19"/>
      <c r="H38" s="67" t="s">
        <v>442</v>
      </c>
      <c r="I38" s="75"/>
      <c r="J38" s="131"/>
    </row>
    <row r="39" spans="2:12" x14ac:dyDescent="0.25">
      <c r="B39" s="138"/>
      <c r="C39" s="16"/>
      <c r="D39" s="247" t="s">
        <v>98</v>
      </c>
      <c r="E39" s="17" t="s">
        <v>193</v>
      </c>
      <c r="F39" s="166">
        <v>-10</v>
      </c>
      <c r="G39" s="19"/>
      <c r="H39" s="68"/>
      <c r="I39" s="75"/>
      <c r="J39" s="76"/>
      <c r="K39" s="34"/>
      <c r="L39" s="870"/>
    </row>
    <row r="40" spans="2:12" x14ac:dyDescent="0.25">
      <c r="B40" s="138"/>
      <c r="C40" s="79" t="s">
        <v>170</v>
      </c>
      <c r="D40" s="247" t="s">
        <v>98</v>
      </c>
      <c r="E40" s="17" t="s">
        <v>194</v>
      </c>
      <c r="F40" s="166">
        <v>0</v>
      </c>
      <c r="G40" s="19"/>
      <c r="H40" s="68"/>
      <c r="I40" s="75"/>
      <c r="J40" s="76"/>
    </row>
    <row r="41" spans="2:12" ht="18.75" customHeight="1" x14ac:dyDescent="0.25">
      <c r="B41" s="505" t="s">
        <v>96</v>
      </c>
      <c r="C41" s="234"/>
      <c r="D41" s="234"/>
      <c r="E41" s="234"/>
      <c r="F41" s="132"/>
      <c r="G41" s="19"/>
      <c r="H41" s="68"/>
      <c r="I41" s="75"/>
      <c r="J41" s="76"/>
    </row>
    <row r="42" spans="2:12" ht="19.5" customHeight="1" x14ac:dyDescent="0.25">
      <c r="B42" s="140" t="s">
        <v>163</v>
      </c>
      <c r="C42" s="148" t="s">
        <v>411</v>
      </c>
      <c r="D42" s="162" t="s">
        <v>98</v>
      </c>
      <c r="E42" s="216" t="s">
        <v>161</v>
      </c>
      <c r="F42" s="161">
        <v>-25</v>
      </c>
      <c r="G42" s="19"/>
      <c r="H42" s="67" t="s">
        <v>442</v>
      </c>
      <c r="I42" s="75"/>
      <c r="J42" s="863" t="s">
        <v>627</v>
      </c>
      <c r="K42" s="34"/>
      <c r="L42" s="870"/>
    </row>
    <row r="43" spans="2:12" x14ac:dyDescent="0.25">
      <c r="B43" s="138"/>
      <c r="C43" s="16"/>
      <c r="D43" s="247" t="s">
        <v>98</v>
      </c>
      <c r="E43" s="17" t="s">
        <v>584</v>
      </c>
      <c r="F43" s="166">
        <v>-10</v>
      </c>
      <c r="G43" s="19"/>
      <c r="H43" s="68"/>
      <c r="I43" s="75"/>
      <c r="J43" s="76"/>
    </row>
    <row r="44" spans="2:12" x14ac:dyDescent="0.25">
      <c r="B44" s="138"/>
      <c r="C44" s="79" t="s">
        <v>170</v>
      </c>
      <c r="D44" s="247" t="s">
        <v>98</v>
      </c>
      <c r="E44" s="17" t="s">
        <v>585</v>
      </c>
      <c r="F44" s="166">
        <v>0</v>
      </c>
      <c r="G44" s="19"/>
      <c r="H44" s="68"/>
      <c r="I44" s="75"/>
      <c r="J44" s="76"/>
    </row>
    <row r="45" spans="2:12" x14ac:dyDescent="0.25">
      <c r="B45" s="505" t="s">
        <v>96</v>
      </c>
      <c r="C45" s="135"/>
      <c r="D45" s="134"/>
      <c r="E45" s="133"/>
      <c r="F45" s="132"/>
      <c r="G45" s="19"/>
      <c r="H45" s="68"/>
      <c r="I45" s="75"/>
      <c r="J45" s="76"/>
    </row>
    <row r="46" spans="2:12" x14ac:dyDescent="0.25">
      <c r="B46" s="36"/>
      <c r="C46" s="36"/>
      <c r="D46" s="36"/>
      <c r="E46" s="36"/>
      <c r="F46" s="46"/>
      <c r="G46" s="38"/>
      <c r="H46" s="36"/>
      <c r="I46" s="36"/>
    </row>
    <row r="47" spans="2:12" x14ac:dyDescent="0.25">
      <c r="B47" s="36"/>
      <c r="C47" s="36"/>
      <c r="D47" s="36"/>
      <c r="E47" s="36"/>
      <c r="F47" s="36"/>
      <c r="G47" s="38"/>
      <c r="H47" s="36"/>
      <c r="I47" s="36"/>
    </row>
    <row r="48" spans="2:12" x14ac:dyDescent="0.25">
      <c r="B48" s="36"/>
      <c r="C48" s="36"/>
      <c r="D48" s="36"/>
      <c r="E48" s="36"/>
      <c r="F48" s="36"/>
      <c r="G48" s="38"/>
      <c r="H48" s="36"/>
      <c r="I48" s="36"/>
    </row>
    <row r="49" spans="2:10" x14ac:dyDescent="0.25">
      <c r="B49" s="56" t="s">
        <v>131</v>
      </c>
      <c r="C49" s="57"/>
      <c r="D49" s="58"/>
      <c r="E49" s="58"/>
      <c r="F49" s="59"/>
      <c r="G49" s="36"/>
      <c r="H49" s="974" t="s">
        <v>189</v>
      </c>
      <c r="I49" s="975"/>
      <c r="J49" s="976"/>
    </row>
    <row r="50" spans="2:10" ht="12" customHeight="1" x14ac:dyDescent="0.25">
      <c r="B50" s="130"/>
      <c r="C50" s="130"/>
      <c r="D50" s="38"/>
      <c r="E50" s="38"/>
      <c r="F50" s="38"/>
      <c r="G50" s="36"/>
      <c r="H50" s="36"/>
      <c r="I50" s="36"/>
    </row>
    <row r="51" spans="2:10" x14ac:dyDescent="0.25">
      <c r="B51" s="130" t="s">
        <v>164</v>
      </c>
      <c r="C51" s="130"/>
      <c r="D51" s="38"/>
      <c r="E51" s="38"/>
      <c r="F51" s="38"/>
      <c r="G51" s="36"/>
      <c r="H51" s="481"/>
      <c r="I51" s="98" t="s">
        <v>33</v>
      </c>
    </row>
    <row r="52" spans="2:10" ht="7.5" customHeight="1" x14ac:dyDescent="0.25">
      <c r="B52" s="130"/>
      <c r="C52" s="129"/>
      <c r="D52" s="48"/>
      <c r="E52" s="49"/>
      <c r="F52" s="127"/>
      <c r="G52" s="36"/>
      <c r="H52" s="481"/>
      <c r="I52" s="85"/>
    </row>
    <row r="53" spans="2:10" x14ac:dyDescent="0.25">
      <c r="B53" s="129" t="s">
        <v>285</v>
      </c>
      <c r="C53" s="49"/>
      <c r="D53" s="48"/>
      <c r="E53" s="49"/>
      <c r="F53" s="127"/>
      <c r="G53" s="36"/>
      <c r="H53" s="481"/>
      <c r="I53" s="99" t="s">
        <v>33</v>
      </c>
    </row>
    <row r="54" spans="2:10" ht="7.5" customHeight="1" x14ac:dyDescent="0.25">
      <c r="B54" s="38"/>
      <c r="C54" s="38"/>
      <c r="D54" s="48"/>
      <c r="E54" s="38"/>
      <c r="F54" s="127"/>
      <c r="G54" s="36"/>
      <c r="H54" s="481"/>
      <c r="I54" s="85"/>
    </row>
    <row r="55" spans="2:10" x14ac:dyDescent="0.25">
      <c r="B55" s="129" t="s">
        <v>367</v>
      </c>
      <c r="C55" s="49"/>
      <c r="D55" s="48"/>
      <c r="E55" s="48"/>
      <c r="F55" s="127"/>
      <c r="G55" s="36"/>
      <c r="H55" s="481"/>
      <c r="I55" s="99" t="s">
        <v>33</v>
      </c>
    </row>
    <row r="56" spans="2:10" x14ac:dyDescent="0.25">
      <c r="B56" s="38"/>
      <c r="C56" s="38"/>
      <c r="D56" s="48"/>
      <c r="E56" s="48"/>
      <c r="F56" s="127"/>
      <c r="G56" s="36"/>
      <c r="H56" s="36"/>
      <c r="I56" s="36"/>
    </row>
    <row r="57" spans="2:10" x14ac:dyDescent="0.25">
      <c r="B57" s="42"/>
      <c r="C57" s="42"/>
      <c r="D57" s="47"/>
      <c r="E57" s="47"/>
      <c r="F57" s="46"/>
      <c r="G57" s="36"/>
      <c r="H57" s="36"/>
      <c r="I57" s="36"/>
    </row>
    <row r="58" spans="2:10" x14ac:dyDescent="0.25">
      <c r="B58" s="38"/>
      <c r="C58" s="38"/>
      <c r="D58" s="48"/>
      <c r="E58" s="48"/>
      <c r="F58" s="127"/>
      <c r="G58" s="38"/>
      <c r="H58" s="38"/>
      <c r="I58" s="36"/>
    </row>
    <row r="59" spans="2:10" ht="19.5" x14ac:dyDescent="0.25">
      <c r="B59" s="38"/>
      <c r="C59" s="124"/>
      <c r="D59" s="126"/>
      <c r="E59" s="122"/>
      <c r="F59" s="124"/>
      <c r="G59" s="125"/>
      <c r="H59" s="38"/>
      <c r="I59" s="36"/>
    </row>
    <row r="60" spans="2:10" ht="19.5" x14ac:dyDescent="0.25">
      <c r="B60" s="38"/>
      <c r="C60" s="124"/>
      <c r="D60" s="123"/>
      <c r="E60" s="122"/>
      <c r="F60" s="124"/>
      <c r="G60" s="125"/>
      <c r="H60" s="38"/>
      <c r="I60" s="36"/>
    </row>
    <row r="61" spans="2:10" ht="19.5" x14ac:dyDescent="0.25">
      <c r="B61" s="38"/>
      <c r="C61" s="124"/>
      <c r="D61" s="123"/>
      <c r="E61" s="122"/>
      <c r="F61" s="124"/>
      <c r="G61" s="124"/>
      <c r="H61" s="38"/>
      <c r="I61" s="36"/>
    </row>
    <row r="62" spans="2:10" x14ac:dyDescent="0.25">
      <c r="B62" s="38"/>
      <c r="C62" s="38"/>
      <c r="D62" s="38"/>
      <c r="E62" s="38"/>
      <c r="F62" s="38"/>
      <c r="G62" s="38"/>
      <c r="H62" s="38"/>
      <c r="I62" s="36"/>
    </row>
    <row r="63" spans="2:10" x14ac:dyDescent="0.25">
      <c r="B63" s="38"/>
      <c r="C63" s="38"/>
      <c r="D63" s="38"/>
      <c r="E63" s="38"/>
      <c r="F63" s="38"/>
      <c r="G63" s="38"/>
      <c r="H63" s="38"/>
      <c r="I63" s="36"/>
    </row>
    <row r="64" spans="2:10" ht="19.5" x14ac:dyDescent="0.25">
      <c r="B64" s="38"/>
      <c r="C64" s="124"/>
      <c r="D64" s="123"/>
      <c r="E64" s="122"/>
      <c r="F64" s="121"/>
      <c r="G64" s="38"/>
      <c r="H64" s="38"/>
      <c r="I64" s="36"/>
    </row>
    <row r="65" spans="2:14" ht="19.5" x14ac:dyDescent="0.25">
      <c r="B65" s="38"/>
      <c r="C65" s="124"/>
      <c r="D65" s="123"/>
      <c r="E65" s="122"/>
      <c r="F65" s="121"/>
      <c r="G65" s="38"/>
      <c r="H65" s="38"/>
      <c r="I65" s="36"/>
    </row>
    <row r="66" spans="2:14" ht="19.5" x14ac:dyDescent="0.25">
      <c r="B66" s="38"/>
      <c r="C66" s="124"/>
      <c r="D66" s="123"/>
      <c r="E66" s="122"/>
      <c r="F66" s="121"/>
      <c r="G66" s="38"/>
      <c r="H66" s="38"/>
      <c r="I66" s="36"/>
    </row>
    <row r="67" spans="2:14" ht="19.5" x14ac:dyDescent="0.25">
      <c r="B67" s="38"/>
      <c r="C67" s="124"/>
      <c r="D67" s="123"/>
      <c r="E67" s="122"/>
      <c r="F67" s="121"/>
      <c r="G67" s="38"/>
      <c r="H67" s="38"/>
      <c r="I67" s="36"/>
    </row>
    <row r="68" spans="2:14" x14ac:dyDescent="0.25">
      <c r="B68" s="38"/>
      <c r="C68" s="38"/>
      <c r="D68" s="38"/>
      <c r="E68" s="38"/>
      <c r="F68" s="38"/>
      <c r="G68" s="38"/>
      <c r="H68" s="38"/>
      <c r="I68" s="36"/>
    </row>
    <row r="69" spans="2:14" x14ac:dyDescent="0.25">
      <c r="B69" s="38"/>
      <c r="C69" s="38"/>
      <c r="D69" s="38"/>
      <c r="E69" s="38"/>
      <c r="F69" s="38"/>
      <c r="G69" s="38"/>
      <c r="H69" s="38"/>
      <c r="I69" s="36"/>
    </row>
    <row r="70" spans="2:14" x14ac:dyDescent="0.25">
      <c r="B70" s="38"/>
      <c r="C70" s="38"/>
      <c r="D70" s="38"/>
      <c r="E70" s="38"/>
      <c r="F70" s="38"/>
      <c r="G70" s="38"/>
      <c r="H70" s="38"/>
      <c r="I70" s="36"/>
    </row>
    <row r="71" spans="2:14" x14ac:dyDescent="0.25">
      <c r="B71" s="38"/>
      <c r="C71" s="38"/>
      <c r="D71" s="38"/>
      <c r="E71" s="38"/>
      <c r="F71" s="38"/>
      <c r="G71" s="38"/>
      <c r="H71" s="38"/>
      <c r="I71" s="36"/>
    </row>
    <row r="72" spans="2:14" x14ac:dyDescent="0.25">
      <c r="B72" s="38"/>
      <c r="C72" s="38"/>
      <c r="D72" s="38"/>
      <c r="E72" s="38"/>
      <c r="F72" s="38"/>
      <c r="G72" s="38"/>
      <c r="H72" s="38"/>
      <c r="I72" s="36"/>
    </row>
    <row r="73" spans="2:14" x14ac:dyDescent="0.25">
      <c r="B73" s="38"/>
      <c r="C73" s="38"/>
      <c r="D73" s="38"/>
      <c r="E73" s="38"/>
      <c r="F73" s="38"/>
      <c r="G73" s="38"/>
      <c r="H73" s="38"/>
      <c r="I73" s="36"/>
    </row>
    <row r="74" spans="2:14" x14ac:dyDescent="0.25">
      <c r="B74" s="38"/>
      <c r="C74" s="38"/>
      <c r="D74" s="38"/>
      <c r="E74" s="38"/>
      <c r="F74" s="38"/>
      <c r="G74" s="38"/>
      <c r="H74" s="38"/>
      <c r="I74" s="36"/>
    </row>
    <row r="75" spans="2:14" x14ac:dyDescent="0.25">
      <c r="B75" s="38"/>
      <c r="C75" s="38"/>
      <c r="D75" s="38"/>
      <c r="E75" s="38"/>
      <c r="F75" s="38"/>
      <c r="G75" s="38"/>
      <c r="H75" s="38"/>
      <c r="I75" s="36"/>
      <c r="M75" s="12"/>
      <c r="N75" s="12"/>
    </row>
    <row r="76" spans="2:14" x14ac:dyDescent="0.25">
      <c r="B76" s="38"/>
      <c r="C76" s="38"/>
      <c r="D76" s="38"/>
      <c r="E76" s="38"/>
      <c r="F76" s="38"/>
      <c r="G76" s="38"/>
      <c r="H76" s="38"/>
      <c r="I76" s="36"/>
      <c r="M76" s="12"/>
      <c r="N76" s="12"/>
    </row>
    <row r="77" spans="2:14" x14ac:dyDescent="0.25">
      <c r="B77" s="38"/>
      <c r="C77" s="38"/>
      <c r="D77" s="38"/>
      <c r="E77" s="38"/>
      <c r="F77" s="38"/>
      <c r="G77" s="38"/>
      <c r="H77" s="38"/>
      <c r="I77" s="36"/>
      <c r="M77" s="12"/>
      <c r="N77" s="12"/>
    </row>
    <row r="78" spans="2:14" x14ac:dyDescent="0.25">
      <c r="B78" s="38"/>
      <c r="C78" s="38"/>
      <c r="D78" s="38"/>
      <c r="E78" s="38"/>
      <c r="F78" s="38"/>
      <c r="G78" s="38"/>
      <c r="H78" s="38"/>
      <c r="I78" s="36"/>
      <c r="M78" s="12"/>
      <c r="N78" s="12"/>
    </row>
    <row r="79" spans="2:14" x14ac:dyDescent="0.25">
      <c r="B79" s="38"/>
      <c r="C79" s="38"/>
      <c r="D79" s="38"/>
      <c r="E79" s="38"/>
      <c r="F79" s="38"/>
      <c r="G79" s="38"/>
      <c r="H79" s="38"/>
      <c r="I79" s="36"/>
      <c r="M79" s="12"/>
      <c r="N79" s="12"/>
    </row>
    <row r="80" spans="2:14" x14ac:dyDescent="0.25">
      <c r="B80" s="38"/>
      <c r="C80" s="38"/>
      <c r="D80" s="38"/>
      <c r="E80" s="38"/>
      <c r="F80" s="38"/>
      <c r="G80" s="38"/>
      <c r="H80" s="38"/>
      <c r="I80" s="36"/>
      <c r="M80" s="12"/>
      <c r="N80" s="12"/>
    </row>
    <row r="81" spans="2:14" x14ac:dyDescent="0.25">
      <c r="B81" s="38"/>
      <c r="C81" s="38"/>
      <c r="D81" s="38"/>
      <c r="E81" s="38"/>
      <c r="F81" s="38"/>
      <c r="G81" s="38"/>
      <c r="H81" s="38"/>
      <c r="I81" s="36"/>
      <c r="M81" s="12"/>
      <c r="N81" s="12"/>
    </row>
    <row r="82" spans="2:14" x14ac:dyDescent="0.25">
      <c r="B82" s="38"/>
      <c r="C82" s="38"/>
      <c r="D82" s="38"/>
      <c r="E82" s="38"/>
      <c r="F82" s="38"/>
      <c r="G82" s="38"/>
      <c r="H82" s="38"/>
      <c r="I82" s="36"/>
      <c r="M82" s="12"/>
      <c r="N82" s="12"/>
    </row>
    <row r="83" spans="2:14" x14ac:dyDescent="0.25">
      <c r="B83" s="38"/>
      <c r="C83" s="38"/>
      <c r="D83" s="38"/>
      <c r="E83" s="38"/>
      <c r="F83" s="38"/>
      <c r="G83" s="38"/>
      <c r="H83" s="38"/>
      <c r="I83" s="36"/>
      <c r="M83" s="12"/>
      <c r="N83" s="12"/>
    </row>
    <row r="84" spans="2:14" x14ac:dyDescent="0.25">
      <c r="B84" s="38"/>
      <c r="C84" s="38"/>
      <c r="D84" s="38"/>
      <c r="E84" s="38"/>
      <c r="F84" s="38"/>
      <c r="G84" s="38"/>
      <c r="H84" s="38"/>
      <c r="I84" s="36"/>
    </row>
    <row r="85" spans="2:14" x14ac:dyDescent="0.25">
      <c r="B85" s="38"/>
      <c r="C85" s="38"/>
      <c r="D85" s="38"/>
      <c r="E85" s="38"/>
      <c r="F85" s="38"/>
      <c r="G85" s="38"/>
      <c r="H85" s="38"/>
      <c r="I85" s="36"/>
    </row>
    <row r="86" spans="2:14" x14ac:dyDescent="0.25">
      <c r="B86" s="38"/>
      <c r="C86" s="38"/>
      <c r="D86" s="38"/>
      <c r="E86" s="38"/>
      <c r="F86" s="38"/>
      <c r="G86" s="38"/>
      <c r="H86" s="38"/>
      <c r="I86" s="36"/>
    </row>
    <row r="87" spans="2:14" x14ac:dyDescent="0.25">
      <c r="B87" s="38"/>
      <c r="C87" s="38"/>
      <c r="D87" s="38"/>
      <c r="E87" s="38"/>
      <c r="F87" s="38"/>
      <c r="G87" s="38"/>
      <c r="H87" s="38"/>
      <c r="I87" s="36"/>
    </row>
    <row r="88" spans="2:14" x14ac:dyDescent="0.25">
      <c r="B88" s="38"/>
      <c r="C88" s="38"/>
      <c r="D88" s="38"/>
      <c r="E88" s="38"/>
      <c r="F88" s="38"/>
      <c r="G88" s="38"/>
      <c r="H88" s="38"/>
      <c r="I88" s="36"/>
    </row>
    <row r="89" spans="2:14" x14ac:dyDescent="0.25">
      <c r="B89" s="38"/>
      <c r="C89" s="38"/>
      <c r="D89" s="38"/>
      <c r="E89" s="38"/>
      <c r="F89" s="38"/>
      <c r="G89" s="38"/>
      <c r="H89" s="38"/>
      <c r="I89" s="36"/>
    </row>
    <row r="90" spans="2:14" x14ac:dyDescent="0.25">
      <c r="B90" s="38"/>
      <c r="C90" s="38"/>
      <c r="D90" s="38"/>
      <c r="E90" s="38"/>
      <c r="F90" s="38"/>
      <c r="G90" s="38"/>
      <c r="H90" s="38"/>
      <c r="I90" s="36"/>
    </row>
    <row r="91" spans="2:14" x14ac:dyDescent="0.25">
      <c r="B91" s="38"/>
      <c r="C91" s="38"/>
      <c r="D91" s="38"/>
      <c r="E91" s="38"/>
      <c r="F91" s="38"/>
      <c r="G91" s="38"/>
      <c r="H91" s="38"/>
      <c r="I91" s="36"/>
    </row>
    <row r="92" spans="2:14" x14ac:dyDescent="0.25">
      <c r="B92" s="38"/>
      <c r="C92" s="38"/>
      <c r="D92" s="38"/>
      <c r="E92" s="38"/>
      <c r="F92" s="38"/>
      <c r="G92" s="38"/>
      <c r="H92" s="38"/>
      <c r="I92" s="36"/>
    </row>
    <row r="93" spans="2:14" x14ac:dyDescent="0.25">
      <c r="B93" s="36"/>
      <c r="C93" s="36"/>
      <c r="D93" s="36"/>
      <c r="E93" s="36"/>
      <c r="F93" s="36"/>
      <c r="G93" s="36"/>
      <c r="H93" s="36"/>
      <c r="I93" s="36"/>
    </row>
    <row r="94" spans="2:14" x14ac:dyDescent="0.25">
      <c r="B94" s="36"/>
      <c r="C94" s="36"/>
      <c r="D94" s="36"/>
      <c r="E94" s="36"/>
      <c r="F94" s="36"/>
      <c r="G94" s="36"/>
      <c r="H94" s="36"/>
      <c r="I94" s="36"/>
    </row>
    <row r="95" spans="2:14" x14ac:dyDescent="0.25">
      <c r="B95" s="36"/>
      <c r="C95" s="36"/>
      <c r="D95" s="36"/>
      <c r="E95" s="36"/>
      <c r="F95" s="36"/>
      <c r="G95" s="36"/>
      <c r="H95" s="36"/>
      <c r="I95" s="36"/>
    </row>
    <row r="96" spans="2:14" x14ac:dyDescent="0.25">
      <c r="B96" s="36"/>
      <c r="C96" s="36"/>
      <c r="D96" s="36"/>
      <c r="E96" s="36"/>
      <c r="F96" s="36"/>
      <c r="G96" s="36"/>
      <c r="H96" s="36"/>
      <c r="I96" s="36"/>
    </row>
    <row r="97" spans="2:9" x14ac:dyDescent="0.25">
      <c r="B97" s="36"/>
      <c r="C97" s="36"/>
      <c r="D97" s="36"/>
      <c r="E97" s="36"/>
      <c r="F97" s="36"/>
      <c r="G97" s="36"/>
      <c r="H97" s="36"/>
      <c r="I97" s="36"/>
    </row>
    <row r="98" spans="2:9" x14ac:dyDescent="0.25">
      <c r="B98" s="36"/>
      <c r="C98" s="36"/>
      <c r="D98" s="36"/>
      <c r="E98" s="36"/>
      <c r="F98" s="36"/>
      <c r="G98" s="36"/>
      <c r="H98" s="36"/>
      <c r="I98" s="36"/>
    </row>
    <row r="99" spans="2:9" x14ac:dyDescent="0.25">
      <c r="B99" s="36"/>
      <c r="C99" s="36"/>
      <c r="D99" s="36"/>
      <c r="E99" s="36"/>
      <c r="F99" s="36"/>
      <c r="G99" s="36"/>
      <c r="H99" s="36"/>
      <c r="I99" s="36"/>
    </row>
    <row r="100" spans="2:9" x14ac:dyDescent="0.25">
      <c r="B100" s="36"/>
      <c r="C100" s="36"/>
      <c r="D100" s="36"/>
      <c r="E100" s="36"/>
      <c r="F100" s="36"/>
      <c r="G100" s="36"/>
      <c r="H100" s="36"/>
      <c r="I100" s="36"/>
    </row>
    <row r="101" spans="2:9" x14ac:dyDescent="0.25">
      <c r="B101" s="36"/>
      <c r="C101" s="36"/>
      <c r="D101" s="36"/>
      <c r="E101" s="36"/>
      <c r="F101" s="36"/>
      <c r="G101" s="36"/>
      <c r="H101" s="36"/>
      <c r="I101" s="36"/>
    </row>
    <row r="102" spans="2:9" x14ac:dyDescent="0.25">
      <c r="B102" s="36"/>
      <c r="C102" s="36"/>
      <c r="D102" s="36"/>
      <c r="E102" s="36"/>
      <c r="F102" s="36"/>
      <c r="G102" s="36"/>
      <c r="H102" s="36"/>
      <c r="I102" s="36"/>
    </row>
    <row r="103" spans="2:9" x14ac:dyDescent="0.25">
      <c r="B103" s="36"/>
      <c r="C103" s="36"/>
      <c r="D103" s="36"/>
      <c r="E103" s="36"/>
      <c r="F103" s="36"/>
      <c r="G103" s="36"/>
      <c r="H103" s="36"/>
      <c r="I103" s="36"/>
    </row>
    <row r="104" spans="2:9" x14ac:dyDescent="0.25">
      <c r="B104" s="36"/>
      <c r="C104" s="36"/>
      <c r="D104" s="36"/>
      <c r="E104" s="36"/>
      <c r="F104" s="36"/>
      <c r="G104" s="36"/>
      <c r="H104" s="36"/>
      <c r="I104" s="36"/>
    </row>
    <row r="105" spans="2:9" x14ac:dyDescent="0.25">
      <c r="B105" s="36"/>
      <c r="C105" s="36"/>
      <c r="D105" s="36"/>
      <c r="E105" s="36"/>
      <c r="F105" s="36"/>
      <c r="G105" s="36"/>
      <c r="H105" s="36"/>
      <c r="I105" s="36"/>
    </row>
    <row r="106" spans="2:9" x14ac:dyDescent="0.25">
      <c r="B106" s="36"/>
      <c r="C106" s="36"/>
      <c r="D106" s="36"/>
      <c r="E106" s="36"/>
      <c r="F106" s="36"/>
      <c r="G106" s="36"/>
      <c r="H106" s="36"/>
      <c r="I106" s="36"/>
    </row>
  </sheetData>
  <mergeCells count="6">
    <mergeCell ref="L2:L5"/>
    <mergeCell ref="H49:J49"/>
    <mergeCell ref="H4:J4"/>
    <mergeCell ref="H8:J8"/>
    <mergeCell ref="H6:J6"/>
    <mergeCell ref="H10:J10"/>
  </mergeCells>
  <hyperlinks>
    <hyperlink ref="H4" r:id="rId1"/>
    <hyperlink ref="H8" r:id="rId2" display="Hyperlink Landschaftsrahmenplan  Karte 6"/>
    <hyperlink ref="H8:J8" r:id="rId3" display="Hyperlink Landschaftsrahmenplan  Karte 6   Landschaft Nord"/>
    <hyperlink ref="H6:J6" r:id="rId4" display="Hyperlink Raumordnungskataster Flächennutzungen Schutzgebiete"/>
    <hyperlink ref="H10:J10" r:id="rId5" display="Hyperlink Luftbild -Liegenschaften  "/>
  </hyperlinks>
  <pageMargins left="0.51181102362204722" right="0.31496062992125984" top="0.43307086614173229" bottom="0.39370078740157483" header="0.31496062992125984" footer="0.31496062992125984"/>
  <pageSetup paperSize="9" scale="85" orientation="landscape" r:id="rId6"/>
  <headerFooter>
    <oddHeader>&amp;R&amp;9plan.B  Stadtplaner Henrik Böhme 2023</oddHeader>
  </headerFooter>
  <ignoredErrors>
    <ignoredError sqref="B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B1:L66"/>
  <sheetViews>
    <sheetView showGridLines="0" zoomScale="87" zoomScaleNormal="87" workbookViewId="0">
      <selection activeCell="J11" sqref="J11"/>
    </sheetView>
  </sheetViews>
  <sheetFormatPr baseColWidth="10" defaultColWidth="11.42578125" defaultRowHeight="15" x14ac:dyDescent="0.25"/>
  <cols>
    <col min="1" max="1" width="7.7109375" customWidth="1"/>
    <col min="2" max="2" width="13" customWidth="1"/>
    <col min="3" max="3" width="47" customWidth="1"/>
    <col min="4" max="4" width="9.85546875" customWidth="1"/>
    <col min="6" max="6" width="12.5703125" customWidth="1"/>
    <col min="7" max="7" width="4.42578125" customWidth="1"/>
    <col min="8" max="8" width="12" customWidth="1"/>
    <col min="9" max="9" width="4.28515625" customWidth="1"/>
    <col min="10" max="10" width="40.5703125" style="75" customWidth="1"/>
    <col min="11" max="11" width="11.140625" style="35" customWidth="1"/>
    <col min="12" max="12" width="38.140625" style="868" customWidth="1"/>
  </cols>
  <sheetData>
    <row r="1" spans="2:12" ht="28.5" customHeight="1" x14ac:dyDescent="0.25">
      <c r="B1" s="30" t="s">
        <v>66</v>
      </c>
      <c r="C1" s="31" t="s">
        <v>72</v>
      </c>
      <c r="D1" s="30"/>
      <c r="E1" s="30"/>
      <c r="F1" s="30"/>
      <c r="G1" s="30"/>
      <c r="H1" s="172" t="s">
        <v>213</v>
      </c>
      <c r="I1" s="32"/>
      <c r="J1" s="174" t="s">
        <v>55</v>
      </c>
      <c r="K1" s="867"/>
    </row>
    <row r="2" spans="2:12" ht="39" customHeight="1" x14ac:dyDescent="0.25">
      <c r="B2" s="434" t="s">
        <v>208</v>
      </c>
      <c r="C2" s="435" t="s">
        <v>71</v>
      </c>
      <c r="D2" s="436"/>
      <c r="E2" s="436"/>
      <c r="F2" s="437"/>
      <c r="G2" s="103"/>
      <c r="H2" s="449">
        <f>H11+H22+H29+H45</f>
        <v>0</v>
      </c>
      <c r="I2" s="500"/>
      <c r="J2" s="534" t="str">
        <f>ProjektMaske!F3</f>
        <v>PV-Vorhaben xy</v>
      </c>
      <c r="K2" s="866"/>
      <c r="L2" s="948" t="s">
        <v>646</v>
      </c>
    </row>
    <row r="3" spans="2:12" x14ac:dyDescent="0.25">
      <c r="B3" s="7"/>
      <c r="H3" s="12"/>
      <c r="I3" s="12"/>
      <c r="L3" s="949"/>
    </row>
    <row r="4" spans="2:12" x14ac:dyDescent="0.25">
      <c r="B4" s="825" t="s">
        <v>41</v>
      </c>
      <c r="C4" s="859"/>
      <c r="D4" s="826"/>
      <c r="E4" s="826"/>
      <c r="F4" s="827"/>
      <c r="L4" s="949"/>
    </row>
    <row r="5" spans="2:12" x14ac:dyDescent="0.25">
      <c r="B5" s="860" t="s">
        <v>238</v>
      </c>
      <c r="C5" s="839"/>
      <c r="D5" s="839"/>
      <c r="E5" s="839"/>
      <c r="F5" s="840"/>
      <c r="H5" s="805" t="s">
        <v>614</v>
      </c>
      <c r="I5" s="803"/>
      <c r="J5" s="803"/>
      <c r="K5" s="867"/>
      <c r="L5" s="949"/>
    </row>
    <row r="6" spans="2:12" x14ac:dyDescent="0.25">
      <c r="B6" s="860" t="s">
        <v>237</v>
      </c>
      <c r="C6" s="839"/>
      <c r="D6" s="839"/>
      <c r="E6" s="839"/>
      <c r="F6" s="840"/>
      <c r="H6" s="812"/>
      <c r="I6" s="803"/>
      <c r="J6" s="803"/>
    </row>
    <row r="7" spans="2:12" ht="30.75" customHeight="1" x14ac:dyDescent="0.25">
      <c r="B7" s="988" t="s">
        <v>236</v>
      </c>
      <c r="C7" s="989"/>
      <c r="D7" s="989"/>
      <c r="E7" s="989"/>
      <c r="F7" s="990"/>
      <c r="H7" s="803"/>
      <c r="I7" s="803"/>
      <c r="J7" s="803"/>
    </row>
    <row r="8" spans="2:12" ht="31.5" customHeight="1" x14ac:dyDescent="0.25">
      <c r="B8" s="988" t="s">
        <v>73</v>
      </c>
      <c r="C8" s="989"/>
      <c r="D8" s="989"/>
      <c r="E8" s="989"/>
      <c r="F8" s="990"/>
    </row>
    <row r="9" spans="2:12" ht="32.25" customHeight="1" x14ac:dyDescent="0.25">
      <c r="B9" s="991" t="s">
        <v>235</v>
      </c>
      <c r="C9" s="972"/>
      <c r="D9" s="972"/>
      <c r="E9" s="972"/>
      <c r="F9" s="973"/>
      <c r="H9" s="172" t="s">
        <v>224</v>
      </c>
      <c r="I9" s="36"/>
      <c r="J9" s="171"/>
      <c r="K9"/>
      <c r="L9" s="869"/>
    </row>
    <row r="10" spans="2:12" ht="21" customHeight="1" x14ac:dyDescent="0.25">
      <c r="B10" s="7"/>
      <c r="C10" s="9"/>
      <c r="G10" s="12"/>
    </row>
    <row r="11" spans="2:12" x14ac:dyDescent="0.25">
      <c r="B11" s="196" t="s">
        <v>183</v>
      </c>
      <c r="C11" s="206" t="s">
        <v>51</v>
      </c>
      <c r="D11" s="195"/>
      <c r="E11" s="195"/>
      <c r="F11" s="194" t="s">
        <v>50</v>
      </c>
      <c r="G11" s="12"/>
      <c r="H11" s="501">
        <f>SUM(H12:H21)</f>
        <v>0</v>
      </c>
      <c r="I11" s="12"/>
      <c r="J11" s="143"/>
    </row>
    <row r="12" spans="2:12" ht="12.75" customHeight="1" x14ac:dyDescent="0.25">
      <c r="B12" s="186"/>
      <c r="C12" s="193"/>
      <c r="D12" s="193"/>
      <c r="E12" s="193"/>
      <c r="F12" s="192"/>
      <c r="G12" s="12"/>
      <c r="H12" s="39"/>
    </row>
    <row r="13" spans="2:12" ht="19.5" customHeight="1" x14ac:dyDescent="0.25">
      <c r="B13" s="202" t="s">
        <v>135</v>
      </c>
      <c r="C13" s="8" t="s">
        <v>45</v>
      </c>
      <c r="D13" s="21" t="s">
        <v>46</v>
      </c>
      <c r="E13" s="22" t="s">
        <v>44</v>
      </c>
      <c r="F13" s="201">
        <v>100</v>
      </c>
      <c r="G13" s="12"/>
      <c r="H13" s="67" t="s">
        <v>442</v>
      </c>
      <c r="J13" s="131"/>
    </row>
    <row r="14" spans="2:12" ht="11.25" customHeight="1" x14ac:dyDescent="0.25">
      <c r="B14" s="202"/>
      <c r="C14" s="8"/>
      <c r="D14" s="23" t="s">
        <v>46</v>
      </c>
      <c r="E14" s="24" t="s">
        <v>43</v>
      </c>
      <c r="F14" s="208">
        <v>50</v>
      </c>
      <c r="G14" s="12"/>
      <c r="H14" s="28"/>
      <c r="J14" s="76"/>
    </row>
    <row r="15" spans="2:12" ht="7.5" customHeight="1" x14ac:dyDescent="0.25">
      <c r="B15" s="407" t="s">
        <v>54</v>
      </c>
      <c r="C15" s="200"/>
      <c r="D15" s="151"/>
      <c r="E15" s="151"/>
      <c r="F15" s="178"/>
      <c r="G15" s="12"/>
      <c r="H15" s="29"/>
      <c r="J15" s="76"/>
    </row>
    <row r="16" spans="2:12" ht="19.5" customHeight="1" x14ac:dyDescent="0.25">
      <c r="B16" s="204" t="s">
        <v>136</v>
      </c>
      <c r="C16" s="8" t="s">
        <v>47</v>
      </c>
      <c r="D16" s="21" t="s">
        <v>46</v>
      </c>
      <c r="E16" s="22" t="s">
        <v>48</v>
      </c>
      <c r="F16" s="201">
        <v>50</v>
      </c>
      <c r="G16" s="12"/>
      <c r="H16" s="67" t="s">
        <v>442</v>
      </c>
      <c r="J16" s="76"/>
    </row>
    <row r="17" spans="2:12" x14ac:dyDescent="0.25">
      <c r="B17" s="202"/>
      <c r="D17" s="21" t="s">
        <v>46</v>
      </c>
      <c r="E17" s="22" t="s">
        <v>49</v>
      </c>
      <c r="F17" s="201">
        <v>25</v>
      </c>
      <c r="G17" s="12"/>
      <c r="H17" s="28"/>
      <c r="J17" s="76"/>
    </row>
    <row r="18" spans="2:12" x14ac:dyDescent="0.25">
      <c r="B18" s="408" t="s">
        <v>54</v>
      </c>
      <c r="C18" s="200"/>
      <c r="D18" s="151"/>
      <c r="E18" s="151"/>
      <c r="F18" s="178"/>
      <c r="G18" s="12"/>
      <c r="H18" s="29"/>
      <c r="J18" s="76"/>
    </row>
    <row r="19" spans="2:12" ht="19.5" customHeight="1" x14ac:dyDescent="0.25">
      <c r="B19" s="186" t="s">
        <v>137</v>
      </c>
      <c r="C19" s="185" t="s">
        <v>143</v>
      </c>
      <c r="D19" s="183" t="s">
        <v>68</v>
      </c>
      <c r="E19" s="183"/>
      <c r="F19" s="182">
        <v>50</v>
      </c>
      <c r="G19" s="12"/>
      <c r="H19" s="67" t="s">
        <v>442</v>
      </c>
      <c r="J19" s="863" t="s">
        <v>627</v>
      </c>
    </row>
    <row r="20" spans="2:12" ht="12" customHeight="1" x14ac:dyDescent="0.25">
      <c r="B20" s="202"/>
      <c r="D20" s="22" t="s">
        <v>234</v>
      </c>
      <c r="E20" s="406"/>
      <c r="F20" s="207">
        <v>25</v>
      </c>
      <c r="G20" s="12"/>
      <c r="H20" s="7"/>
      <c r="J20" s="76"/>
    </row>
    <row r="21" spans="2:12" x14ac:dyDescent="0.25">
      <c r="B21" s="407" t="s">
        <v>448</v>
      </c>
      <c r="C21" s="200"/>
      <c r="D21" s="198" t="s">
        <v>574</v>
      </c>
      <c r="E21" s="199"/>
      <c r="F21" s="197">
        <v>0</v>
      </c>
      <c r="G21" s="12"/>
    </row>
    <row r="22" spans="2:12" x14ac:dyDescent="0.25">
      <c r="B22" s="196" t="s">
        <v>182</v>
      </c>
      <c r="C22" s="206" t="s">
        <v>52</v>
      </c>
      <c r="D22" s="195"/>
      <c r="E22" s="195"/>
      <c r="F22" s="194" t="s">
        <v>50</v>
      </c>
      <c r="G22" s="12"/>
      <c r="H22" s="501">
        <f>SUM(H24:H27)</f>
        <v>0</v>
      </c>
      <c r="I22" s="12"/>
      <c r="J22" s="143"/>
    </row>
    <row r="23" spans="2:12" ht="8.25" customHeight="1" x14ac:dyDescent="0.25">
      <c r="B23" s="186"/>
      <c r="C23" s="193"/>
      <c r="D23" s="205"/>
      <c r="E23" s="205"/>
      <c r="F23" s="192"/>
      <c r="G23" s="12"/>
      <c r="H23" s="7"/>
    </row>
    <row r="24" spans="2:12" ht="19.5" customHeight="1" x14ac:dyDescent="0.25">
      <c r="B24" s="204" t="s">
        <v>138</v>
      </c>
      <c r="C24" s="8" t="s">
        <v>490</v>
      </c>
      <c r="D24" s="21" t="s">
        <v>46</v>
      </c>
      <c r="E24" s="22" t="s">
        <v>48</v>
      </c>
      <c r="F24" s="201">
        <v>25</v>
      </c>
      <c r="G24" s="12"/>
      <c r="H24" s="67" t="s">
        <v>442</v>
      </c>
      <c r="J24" s="76"/>
    </row>
    <row r="25" spans="2:12" x14ac:dyDescent="0.25">
      <c r="B25" s="204"/>
      <c r="C25" s="8" t="s">
        <v>233</v>
      </c>
      <c r="D25" s="21" t="s">
        <v>46</v>
      </c>
      <c r="E25" s="22" t="s">
        <v>49</v>
      </c>
      <c r="F25" s="201">
        <v>10</v>
      </c>
      <c r="G25" s="12"/>
      <c r="H25" s="28"/>
      <c r="J25" s="76"/>
    </row>
    <row r="26" spans="2:12" x14ac:dyDescent="0.25">
      <c r="B26" s="407" t="s">
        <v>54</v>
      </c>
      <c r="C26" s="200"/>
      <c r="D26" s="151"/>
      <c r="E26" s="151"/>
      <c r="F26" s="178"/>
      <c r="G26" s="12"/>
      <c r="H26" s="68"/>
      <c r="J26" s="76"/>
    </row>
    <row r="27" spans="2:12" ht="19.5" customHeight="1" x14ac:dyDescent="0.25">
      <c r="B27" s="204" t="s">
        <v>139</v>
      </c>
      <c r="C27" s="8" t="s">
        <v>53</v>
      </c>
      <c r="D27" s="21" t="s">
        <v>46</v>
      </c>
      <c r="E27" s="22" t="s">
        <v>44</v>
      </c>
      <c r="F27" s="201">
        <v>25</v>
      </c>
      <c r="G27" s="12"/>
      <c r="H27" s="67" t="s">
        <v>442</v>
      </c>
      <c r="J27" s="76"/>
      <c r="K27" s="34"/>
      <c r="L27" s="870"/>
    </row>
    <row r="28" spans="2:12" ht="19.5" customHeight="1" x14ac:dyDescent="0.25">
      <c r="B28" s="408" t="s">
        <v>54</v>
      </c>
      <c r="C28" s="200"/>
      <c r="D28" s="199"/>
      <c r="E28" s="199"/>
      <c r="F28" s="197"/>
      <c r="G28" s="12"/>
      <c r="J28" s="76"/>
    </row>
    <row r="29" spans="2:12" x14ac:dyDescent="0.25">
      <c r="B29" s="86" t="s">
        <v>180</v>
      </c>
      <c r="C29" s="25" t="s">
        <v>56</v>
      </c>
      <c r="D29" s="26"/>
      <c r="E29" s="26"/>
      <c r="F29" s="27" t="s">
        <v>50</v>
      </c>
      <c r="G29" s="12"/>
      <c r="H29" s="501">
        <f>SUM(H31:H42)</f>
        <v>0</v>
      </c>
      <c r="I29" s="12"/>
      <c r="J29" s="143"/>
    </row>
    <row r="30" spans="2:12" ht="12.75" customHeight="1" x14ac:dyDescent="0.25">
      <c r="B30" s="186"/>
      <c r="C30" s="193"/>
      <c r="D30" s="205"/>
      <c r="E30" s="205"/>
      <c r="F30" s="192"/>
      <c r="G30" s="12"/>
      <c r="H30" s="7"/>
    </row>
    <row r="31" spans="2:12" ht="19.5" customHeight="1" x14ac:dyDescent="0.25">
      <c r="B31" s="204" t="s">
        <v>140</v>
      </c>
      <c r="C31" s="8" t="s">
        <v>631</v>
      </c>
      <c r="D31" s="21" t="s">
        <v>46</v>
      </c>
      <c r="E31" s="22" t="s">
        <v>48</v>
      </c>
      <c r="F31" s="201">
        <v>25</v>
      </c>
      <c r="G31" s="12"/>
      <c r="H31" s="67" t="s">
        <v>442</v>
      </c>
      <c r="J31" s="863" t="s">
        <v>627</v>
      </c>
      <c r="K31" s="34"/>
      <c r="L31" s="870"/>
    </row>
    <row r="32" spans="2:12" x14ac:dyDescent="0.25">
      <c r="B32" s="408" t="s">
        <v>54</v>
      </c>
      <c r="C32" s="200"/>
      <c r="D32" s="151"/>
      <c r="E32" s="151"/>
      <c r="F32" s="178"/>
      <c r="H32" s="68"/>
      <c r="J32" s="76"/>
    </row>
    <row r="33" spans="2:12" ht="19.5" customHeight="1" x14ac:dyDescent="0.25">
      <c r="B33" s="186" t="s">
        <v>141</v>
      </c>
      <c r="C33" s="185" t="s">
        <v>630</v>
      </c>
      <c r="D33" s="203" t="s">
        <v>46</v>
      </c>
      <c r="E33" s="183" t="s">
        <v>231</v>
      </c>
      <c r="F33" s="182">
        <v>25</v>
      </c>
      <c r="H33" s="67" t="s">
        <v>442</v>
      </c>
      <c r="J33" s="863" t="s">
        <v>627</v>
      </c>
      <c r="K33" s="34"/>
      <c r="L33" s="870"/>
    </row>
    <row r="34" spans="2:12" x14ac:dyDescent="0.25">
      <c r="B34" s="204"/>
      <c r="C34" s="8"/>
      <c r="D34" s="21" t="s">
        <v>46</v>
      </c>
      <c r="E34" s="22" t="s">
        <v>49</v>
      </c>
      <c r="F34" s="201">
        <v>10</v>
      </c>
      <c r="H34" s="68"/>
      <c r="J34" s="131"/>
      <c r="K34" s="34"/>
      <c r="L34" s="870"/>
    </row>
    <row r="35" spans="2:12" ht="9.9499999999999993" customHeight="1" x14ac:dyDescent="0.25">
      <c r="B35" s="399" t="s">
        <v>232</v>
      </c>
      <c r="C35" s="200"/>
      <c r="D35" s="151"/>
      <c r="E35" s="151"/>
      <c r="F35" s="178"/>
      <c r="H35" s="68"/>
      <c r="J35" s="76"/>
    </row>
    <row r="36" spans="2:12" ht="19.5" customHeight="1" x14ac:dyDescent="0.25">
      <c r="B36" s="186" t="s">
        <v>142</v>
      </c>
      <c r="C36" s="185" t="s">
        <v>628</v>
      </c>
      <c r="D36" s="203" t="s">
        <v>46</v>
      </c>
      <c r="E36" s="183" t="s">
        <v>231</v>
      </c>
      <c r="F36" s="182">
        <v>25</v>
      </c>
      <c r="H36" s="67" t="s">
        <v>442</v>
      </c>
      <c r="J36" s="76"/>
      <c r="K36" s="34"/>
      <c r="L36" s="870"/>
    </row>
    <row r="37" spans="2:12" x14ac:dyDescent="0.25">
      <c r="B37" s="202"/>
      <c r="D37" s="21" t="s">
        <v>46</v>
      </c>
      <c r="E37" s="22" t="s">
        <v>49</v>
      </c>
      <c r="F37" s="201">
        <v>10</v>
      </c>
      <c r="H37" s="68"/>
      <c r="J37" s="76"/>
    </row>
    <row r="38" spans="2:12" x14ac:dyDescent="0.25">
      <c r="B38" s="408" t="s">
        <v>54</v>
      </c>
      <c r="C38" s="200"/>
      <c r="D38" s="151"/>
      <c r="E38" s="151"/>
      <c r="F38" s="178"/>
      <c r="H38" s="68"/>
      <c r="J38" s="76"/>
    </row>
    <row r="39" spans="2:12" ht="19.5" customHeight="1" x14ac:dyDescent="0.25">
      <c r="B39" s="186" t="s">
        <v>466</v>
      </c>
      <c r="C39" s="185" t="s">
        <v>629</v>
      </c>
      <c r="D39" s="203" t="s">
        <v>46</v>
      </c>
      <c r="E39" s="183" t="s">
        <v>231</v>
      </c>
      <c r="F39" s="182">
        <v>25</v>
      </c>
      <c r="H39" s="67" t="s">
        <v>442</v>
      </c>
      <c r="J39" s="76"/>
      <c r="K39" s="34"/>
      <c r="L39" s="870"/>
    </row>
    <row r="40" spans="2:12" x14ac:dyDescent="0.25">
      <c r="B40" s="202"/>
      <c r="D40" s="21" t="s">
        <v>46</v>
      </c>
      <c r="E40" s="22" t="s">
        <v>49</v>
      </c>
      <c r="F40" s="201">
        <v>10</v>
      </c>
      <c r="H40" s="11"/>
      <c r="J40" s="76"/>
    </row>
    <row r="41" spans="2:12" x14ac:dyDescent="0.25">
      <c r="B41" s="408" t="s">
        <v>54</v>
      </c>
      <c r="D41" s="20"/>
      <c r="E41" s="406"/>
      <c r="F41" s="207"/>
      <c r="H41" s="7"/>
      <c r="J41" s="76"/>
    </row>
    <row r="42" spans="2:12" ht="19.5" customHeight="1" x14ac:dyDescent="0.25">
      <c r="B42" s="186" t="s">
        <v>539</v>
      </c>
      <c r="C42" s="185" t="s">
        <v>540</v>
      </c>
      <c r="D42" s="203"/>
      <c r="E42" s="183" t="s">
        <v>151</v>
      </c>
      <c r="F42" s="182">
        <v>50</v>
      </c>
      <c r="H42" s="67" t="s">
        <v>442</v>
      </c>
      <c r="J42" s="863" t="s">
        <v>627</v>
      </c>
      <c r="K42" s="34"/>
      <c r="L42" s="870"/>
    </row>
    <row r="43" spans="2:12" x14ac:dyDescent="0.25">
      <c r="B43" s="202"/>
      <c r="C43" s="8" t="s">
        <v>541</v>
      </c>
      <c r="D43" s="21"/>
      <c r="E43" s="22" t="s">
        <v>69</v>
      </c>
      <c r="F43" s="201">
        <v>0</v>
      </c>
      <c r="H43" s="11"/>
      <c r="J43" s="76"/>
    </row>
    <row r="44" spans="2:12" x14ac:dyDescent="0.25">
      <c r="B44" s="407" t="s">
        <v>54</v>
      </c>
      <c r="C44" s="200"/>
      <c r="D44" s="199"/>
      <c r="E44" s="198"/>
      <c r="F44" s="197"/>
      <c r="H44" s="7"/>
      <c r="J44" s="76"/>
    </row>
    <row r="45" spans="2:12" x14ac:dyDescent="0.25">
      <c r="B45" s="699" t="s">
        <v>181</v>
      </c>
      <c r="C45" s="700" t="s">
        <v>230</v>
      </c>
      <c r="D45" s="701"/>
      <c r="E45" s="701"/>
      <c r="F45" s="702" t="s">
        <v>50</v>
      </c>
      <c r="G45" s="12"/>
      <c r="H45" s="501">
        <f>SUM(H47:H50)</f>
        <v>0</v>
      </c>
      <c r="I45" s="12"/>
      <c r="J45" s="863"/>
    </row>
    <row r="46" spans="2:12" ht="10.5" customHeight="1" x14ac:dyDescent="0.25">
      <c r="B46" s="186"/>
      <c r="C46" s="193"/>
      <c r="D46" s="193"/>
      <c r="E46" s="193"/>
      <c r="F46" s="192"/>
      <c r="G46" s="12"/>
      <c r="H46" s="7"/>
    </row>
    <row r="47" spans="2:12" ht="19.5" customHeight="1" x14ac:dyDescent="0.25">
      <c r="B47" s="191" t="s">
        <v>184</v>
      </c>
      <c r="C47" s="87" t="s">
        <v>229</v>
      </c>
      <c r="D47" s="696" t="s">
        <v>537</v>
      </c>
      <c r="E47" s="22"/>
      <c r="F47" s="190">
        <v>50</v>
      </c>
      <c r="G47" s="12"/>
      <c r="H47" s="67" t="s">
        <v>442</v>
      </c>
      <c r="J47" s="863" t="s">
        <v>627</v>
      </c>
    </row>
    <row r="48" spans="2:12" x14ac:dyDescent="0.25">
      <c r="B48" s="136"/>
      <c r="C48" s="189"/>
      <c r="D48" s="180"/>
      <c r="E48" s="179"/>
      <c r="F48" s="188"/>
      <c r="G48" s="12"/>
      <c r="H48" s="187"/>
      <c r="J48" s="76"/>
    </row>
    <row r="49" spans="2:12" ht="19.5" customHeight="1" x14ac:dyDescent="0.25">
      <c r="B49" s="186" t="s">
        <v>185</v>
      </c>
      <c r="C49" s="185" t="s">
        <v>491</v>
      </c>
      <c r="D49" s="184" t="s">
        <v>537</v>
      </c>
      <c r="E49" s="183"/>
      <c r="F49" s="182">
        <v>25</v>
      </c>
      <c r="G49" s="12"/>
      <c r="H49" s="67" t="s">
        <v>442</v>
      </c>
      <c r="J49" s="863" t="s">
        <v>627</v>
      </c>
    </row>
    <row r="50" spans="2:12" ht="21" customHeight="1" x14ac:dyDescent="0.25">
      <c r="B50" s="181"/>
      <c r="C50" s="151"/>
      <c r="D50" s="180"/>
      <c r="E50" s="179"/>
      <c r="F50" s="178"/>
      <c r="G50" s="12"/>
      <c r="H50" s="51"/>
      <c r="I50" s="9"/>
    </row>
    <row r="51" spans="2:12" ht="7.5" customHeight="1" x14ac:dyDescent="0.25">
      <c r="B51" s="88"/>
      <c r="C51" s="87"/>
      <c r="D51" s="23"/>
      <c r="E51" s="24"/>
      <c r="F51" s="13"/>
      <c r="G51" s="12"/>
      <c r="H51" s="51"/>
      <c r="I51" s="9"/>
    </row>
    <row r="52" spans="2:12" s="35" customFormat="1" ht="5.25" customHeight="1" x14ac:dyDescent="0.25">
      <c r="B52" s="88"/>
      <c r="C52" s="87"/>
      <c r="D52" s="23"/>
      <c r="E52" s="24"/>
      <c r="F52" s="13"/>
      <c r="G52" s="12"/>
      <c r="H52" s="51"/>
      <c r="I52" s="9"/>
      <c r="J52" s="75"/>
      <c r="L52" s="868"/>
    </row>
    <row r="53" spans="2:12" ht="21.75" customHeight="1" x14ac:dyDescent="0.25"/>
    <row r="54" spans="2:12" s="35" customFormat="1" x14ac:dyDescent="0.25">
      <c r="B54" s="177" t="s">
        <v>131</v>
      </c>
      <c r="C54" s="25"/>
      <c r="D54" s="26"/>
      <c r="E54" s="26"/>
      <c r="F54" s="27"/>
      <c r="G54"/>
      <c r="H54"/>
      <c r="I54"/>
      <c r="J54" s="75"/>
      <c r="L54" s="868"/>
    </row>
    <row r="55" spans="2:12" s="35" customFormat="1" ht="7.5" customHeight="1" x14ac:dyDescent="0.25">
      <c r="B55" s="130"/>
      <c r="C55" s="12"/>
      <c r="D55" s="12"/>
      <c r="E55" s="12"/>
      <c r="F55" s="12"/>
      <c r="G55" s="12"/>
      <c r="H55"/>
      <c r="I55"/>
      <c r="J55" s="75"/>
      <c r="L55" s="868"/>
    </row>
    <row r="56" spans="2:12" s="35" customFormat="1" x14ac:dyDescent="0.25">
      <c r="B56" s="130" t="s">
        <v>369</v>
      </c>
      <c r="C56" s="12"/>
      <c r="D56" s="12"/>
      <c r="E56" s="12"/>
      <c r="F56" s="12"/>
      <c r="G56" s="12"/>
      <c r="H56"/>
      <c r="I56" s="98" t="s">
        <v>33</v>
      </c>
      <c r="J56" s="75"/>
      <c r="L56" s="868"/>
    </row>
    <row r="57" spans="2:12" s="35" customFormat="1" ht="8.25" customHeight="1" x14ac:dyDescent="0.25">
      <c r="B57" s="130"/>
      <c r="C57" s="12"/>
      <c r="D57" s="12"/>
      <c r="E57" s="12"/>
      <c r="F57" s="12"/>
      <c r="G57" s="12"/>
      <c r="H57"/>
      <c r="I57" s="85"/>
      <c r="J57" s="75"/>
      <c r="L57" s="868"/>
    </row>
    <row r="58" spans="2:12" s="35" customFormat="1" x14ac:dyDescent="0.25">
      <c r="B58" s="130" t="s">
        <v>368</v>
      </c>
      <c r="C58" s="12"/>
      <c r="D58" s="12"/>
      <c r="E58" s="12"/>
      <c r="F58" s="12"/>
      <c r="G58" s="12"/>
      <c r="H58"/>
      <c r="I58" s="99" t="s">
        <v>33</v>
      </c>
      <c r="J58" s="75"/>
      <c r="L58" s="868"/>
    </row>
    <row r="59" spans="2:12" s="35" customFormat="1" x14ac:dyDescent="0.25">
      <c r="B59" s="12"/>
      <c r="C59" s="176"/>
      <c r="D59" s="176"/>
      <c r="E59" s="176"/>
      <c r="F59" s="176"/>
      <c r="G59" s="176"/>
      <c r="H59"/>
      <c r="I59"/>
      <c r="J59" s="75"/>
      <c r="L59" s="868"/>
    </row>
    <row r="60" spans="2:12" s="35" customFormat="1" x14ac:dyDescent="0.25">
      <c r="B60" s="12"/>
      <c r="C60" s="176"/>
      <c r="D60" s="176"/>
      <c r="E60" s="176"/>
      <c r="F60" s="176"/>
      <c r="G60" s="176"/>
      <c r="H60"/>
      <c r="I60"/>
      <c r="J60" s="75"/>
      <c r="L60" s="868"/>
    </row>
    <row r="61" spans="2:12" s="35" customFormat="1" x14ac:dyDescent="0.25">
      <c r="B61"/>
      <c r="C61" s="175"/>
      <c r="D61" s="175"/>
      <c r="E61" s="175"/>
      <c r="F61" s="175"/>
      <c r="G61" s="175"/>
      <c r="H61"/>
      <c r="I61"/>
      <c r="J61" s="75"/>
      <c r="L61" s="868"/>
    </row>
    <row r="62" spans="2:12" s="35" customFormat="1" x14ac:dyDescent="0.25">
      <c r="B62"/>
      <c r="C62" s="175"/>
      <c r="D62" s="175"/>
      <c r="E62" s="175"/>
      <c r="F62" s="175"/>
      <c r="G62" s="175"/>
      <c r="H62"/>
      <c r="I62"/>
      <c r="J62" s="75"/>
      <c r="L62" s="868"/>
    </row>
    <row r="63" spans="2:12" s="35" customFormat="1" x14ac:dyDescent="0.25">
      <c r="B63"/>
      <c r="C63" s="175"/>
      <c r="D63" s="175"/>
      <c r="E63" s="175"/>
      <c r="F63" s="175"/>
      <c r="G63" s="175"/>
      <c r="H63"/>
      <c r="I63"/>
      <c r="J63" s="75"/>
      <c r="L63" s="868"/>
    </row>
    <row r="64" spans="2:12" s="35" customFormat="1" x14ac:dyDescent="0.25">
      <c r="B64" s="12"/>
      <c r="C64" s="176"/>
      <c r="D64" s="175"/>
      <c r="E64" s="175"/>
      <c r="F64" s="175"/>
      <c r="G64" s="175"/>
      <c r="H64"/>
      <c r="I64"/>
      <c r="J64" s="75"/>
      <c r="L64" s="868"/>
    </row>
    <row r="65" spans="2:7" x14ac:dyDescent="0.25">
      <c r="B65" s="12"/>
      <c r="C65" s="176"/>
      <c r="D65" s="175"/>
      <c r="E65" s="175"/>
      <c r="F65" s="175"/>
      <c r="G65" s="175"/>
    </row>
    <row r="66" spans="2:7" x14ac:dyDescent="0.25">
      <c r="B66" s="12"/>
      <c r="C66" s="12"/>
    </row>
  </sheetData>
  <mergeCells count="4">
    <mergeCell ref="B7:F7"/>
    <mergeCell ref="B8:F8"/>
    <mergeCell ref="B9:F9"/>
    <mergeCell ref="L2:L5"/>
  </mergeCells>
  <hyperlinks>
    <hyperlink ref="H5" r:id="rId1"/>
  </hyperlinks>
  <pageMargins left="0.31496062992125984" right="0.31496062992125984" top="0.51181102362204722" bottom="0.43307086614173229" header="0.31496062992125984" footer="0.31496062992125984"/>
  <pageSetup paperSize="9" scale="85" orientation="landscape" r:id="rId2"/>
  <headerFooter>
    <oddHeader>&amp;R&amp;9plan.B  Stadtplaner Henrik Böhme 2023</oddHeader>
  </headerFooter>
  <ignoredErrors>
    <ignoredError sqref="B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L95"/>
  <sheetViews>
    <sheetView showGridLines="0" zoomScale="120" zoomScaleNormal="120" workbookViewId="0">
      <selection activeCell="J14" sqref="J14"/>
    </sheetView>
  </sheetViews>
  <sheetFormatPr baseColWidth="10" defaultColWidth="11.42578125" defaultRowHeight="15" x14ac:dyDescent="0.25"/>
  <cols>
    <col min="1" max="1" width="7.7109375" customWidth="1"/>
    <col min="2" max="2" width="13" customWidth="1"/>
    <col min="3" max="3" width="47" customWidth="1"/>
    <col min="4" max="4" width="9.85546875" customWidth="1"/>
    <col min="5" max="5" width="12" customWidth="1"/>
    <col min="6" max="6" width="12.85546875" customWidth="1"/>
    <col min="7" max="7" width="4.42578125" customWidth="1"/>
    <col min="8" max="8" width="12" customWidth="1"/>
    <col min="9" max="9" width="4.28515625" customWidth="1"/>
    <col min="10" max="10" width="42.140625" style="75" customWidth="1"/>
    <col min="11" max="11" width="10.28515625" customWidth="1"/>
    <col min="12" max="12" width="38.140625" style="868" customWidth="1"/>
  </cols>
  <sheetData>
    <row r="1" spans="2:12" ht="28.5" customHeight="1" x14ac:dyDescent="0.25">
      <c r="B1" s="30" t="s">
        <v>66</v>
      </c>
      <c r="C1" s="31" t="s">
        <v>72</v>
      </c>
      <c r="D1" s="30"/>
      <c r="E1" s="30"/>
      <c r="F1" s="30"/>
      <c r="G1" s="30"/>
      <c r="H1" s="172" t="s">
        <v>213</v>
      </c>
      <c r="I1" s="32"/>
      <c r="J1" s="174" t="s">
        <v>55</v>
      </c>
    </row>
    <row r="2" spans="2:12" ht="39" customHeight="1" x14ac:dyDescent="0.25">
      <c r="B2" s="441" t="s">
        <v>207</v>
      </c>
      <c r="C2" s="442" t="s">
        <v>134</v>
      </c>
      <c r="D2" s="443"/>
      <c r="E2" s="443"/>
      <c r="F2" s="444"/>
      <c r="G2" s="104"/>
      <c r="H2" s="450">
        <f>H11+H17+H24</f>
        <v>0</v>
      </c>
      <c r="I2" s="478"/>
      <c r="J2" s="534" t="str">
        <f>ProjektMaske!F3</f>
        <v>PV-Vorhaben xy</v>
      </c>
      <c r="K2" s="866"/>
      <c r="L2" s="948" t="s">
        <v>646</v>
      </c>
    </row>
    <row r="3" spans="2:12" ht="17.25" customHeight="1" x14ac:dyDescent="0.25">
      <c r="B3" s="7"/>
      <c r="H3" s="12"/>
      <c r="I3" s="12"/>
      <c r="L3" s="949"/>
    </row>
    <row r="4" spans="2:12" x14ac:dyDescent="0.25">
      <c r="B4" s="825" t="s">
        <v>41</v>
      </c>
      <c r="C4" s="848"/>
      <c r="D4" s="826"/>
      <c r="E4" s="826"/>
      <c r="F4" s="827"/>
      <c r="H4" s="956" t="s">
        <v>612</v>
      </c>
      <c r="I4" s="977"/>
      <c r="J4" s="977"/>
      <c r="L4" s="949"/>
    </row>
    <row r="5" spans="2:12" x14ac:dyDescent="0.25">
      <c r="B5" s="855" t="s">
        <v>228</v>
      </c>
      <c r="C5" s="856"/>
      <c r="D5" s="830"/>
      <c r="E5" s="830"/>
      <c r="F5" s="831"/>
      <c r="H5" s="812"/>
      <c r="I5" s="803"/>
      <c r="J5" s="803"/>
      <c r="L5" s="949"/>
    </row>
    <row r="6" spans="2:12" x14ac:dyDescent="0.25">
      <c r="B6" s="841" t="s">
        <v>227</v>
      </c>
      <c r="C6" s="856"/>
      <c r="D6" s="830"/>
      <c r="E6" s="830"/>
      <c r="F6" s="831"/>
      <c r="H6" s="808"/>
      <c r="I6" s="803"/>
      <c r="J6" s="803"/>
    </row>
    <row r="7" spans="2:12" x14ac:dyDescent="0.25">
      <c r="B7" s="841" t="s">
        <v>226</v>
      </c>
      <c r="C7" s="856"/>
      <c r="D7" s="830"/>
      <c r="E7" s="830"/>
      <c r="F7" s="831"/>
      <c r="H7" s="956" t="s">
        <v>613</v>
      </c>
      <c r="I7" s="977"/>
      <c r="J7" s="977"/>
    </row>
    <row r="8" spans="2:12" x14ac:dyDescent="0.25">
      <c r="B8" s="841" t="s">
        <v>225</v>
      </c>
      <c r="C8" s="856"/>
      <c r="D8" s="830"/>
      <c r="E8" s="830"/>
      <c r="F8" s="831"/>
      <c r="H8" s="803"/>
      <c r="I8" s="803"/>
      <c r="J8" s="816"/>
      <c r="K8" s="33"/>
    </row>
    <row r="9" spans="2:12" ht="12.75" customHeight="1" x14ac:dyDescent="0.25">
      <c r="B9" s="861"/>
      <c r="C9" s="862"/>
      <c r="D9" s="857"/>
      <c r="E9" s="857"/>
      <c r="F9" s="858"/>
      <c r="G9" s="12"/>
      <c r="H9" s="814"/>
      <c r="I9" s="803"/>
      <c r="J9" s="813"/>
      <c r="L9" s="869"/>
    </row>
    <row r="10" spans="2:12" ht="27" customHeight="1" x14ac:dyDescent="0.25">
      <c r="B10" s="39"/>
      <c r="C10" s="96"/>
      <c r="D10" s="36"/>
      <c r="E10" s="36"/>
      <c r="F10" s="36"/>
      <c r="G10" s="38"/>
      <c r="H10" s="36"/>
      <c r="I10" s="36"/>
      <c r="K10" s="37"/>
    </row>
    <row r="11" spans="2:12" x14ac:dyDescent="0.25">
      <c r="B11" s="81" t="s">
        <v>178</v>
      </c>
      <c r="C11" s="82" t="s">
        <v>455</v>
      </c>
      <c r="D11" s="83"/>
      <c r="E11" s="83"/>
      <c r="F11" s="84" t="s">
        <v>50</v>
      </c>
      <c r="G11" s="60"/>
      <c r="H11" s="496">
        <f>SUM(H12:H16)</f>
        <v>0</v>
      </c>
      <c r="I11" s="12"/>
      <c r="J11" s="143"/>
      <c r="K11" s="70"/>
    </row>
    <row r="12" spans="2:12" ht="11.25" customHeight="1" x14ac:dyDescent="0.25">
      <c r="B12" s="140"/>
      <c r="C12" s="148"/>
      <c r="D12" s="147"/>
      <c r="E12" s="146"/>
      <c r="F12" s="145"/>
      <c r="G12" s="38"/>
      <c r="H12" s="28"/>
      <c r="K12" s="70"/>
    </row>
    <row r="13" spans="2:12" ht="19.5" customHeight="1" x14ac:dyDescent="0.25">
      <c r="B13" s="138" t="s">
        <v>223</v>
      </c>
      <c r="C13" s="16" t="s">
        <v>436</v>
      </c>
      <c r="D13" s="79"/>
      <c r="E13" s="79"/>
      <c r="F13" s="166">
        <v>100</v>
      </c>
      <c r="G13" s="60"/>
      <c r="H13" s="67" t="s">
        <v>442</v>
      </c>
      <c r="I13" s="75"/>
      <c r="J13" s="131"/>
    </row>
    <row r="14" spans="2:12" ht="30" customHeight="1" x14ac:dyDescent="0.25">
      <c r="B14" s="403" t="s">
        <v>449</v>
      </c>
      <c r="C14" s="158"/>
      <c r="D14" s="159"/>
      <c r="E14" s="158"/>
      <c r="F14" s="157"/>
      <c r="G14" s="38"/>
      <c r="H14" s="68"/>
      <c r="I14" s="75"/>
      <c r="J14" s="76"/>
    </row>
    <row r="15" spans="2:12" ht="19.5" customHeight="1" x14ac:dyDescent="0.25">
      <c r="B15" s="186" t="s">
        <v>222</v>
      </c>
      <c r="C15" s="185" t="s">
        <v>221</v>
      </c>
      <c r="D15" s="395"/>
      <c r="E15" s="395"/>
      <c r="F15" s="161">
        <v>-50</v>
      </c>
      <c r="G15" s="38"/>
      <c r="H15" s="67" t="s">
        <v>442</v>
      </c>
      <c r="I15" s="75"/>
      <c r="J15" s="76"/>
    </row>
    <row r="16" spans="2:12" ht="21" customHeight="1" x14ac:dyDescent="0.25">
      <c r="B16" s="160"/>
      <c r="C16" s="158"/>
      <c r="D16" s="159"/>
      <c r="E16" s="158"/>
      <c r="F16" s="157"/>
      <c r="G16" s="38"/>
      <c r="H16" s="68"/>
      <c r="I16" s="36"/>
    </row>
    <row r="17" spans="2:12" x14ac:dyDescent="0.25">
      <c r="B17" s="156" t="s">
        <v>179</v>
      </c>
      <c r="C17" s="155" t="s">
        <v>454</v>
      </c>
      <c r="D17" s="154"/>
      <c r="E17" s="154"/>
      <c r="F17" s="153" t="s">
        <v>50</v>
      </c>
      <c r="G17" s="60"/>
      <c r="H17" s="496">
        <f>SUM(H18:H23)</f>
        <v>0</v>
      </c>
      <c r="I17" s="12"/>
      <c r="J17" s="143"/>
    </row>
    <row r="18" spans="2:12" ht="14.25" customHeight="1" x14ac:dyDescent="0.25">
      <c r="B18" s="140"/>
      <c r="C18" s="148"/>
      <c r="D18" s="147"/>
      <c r="E18" s="146"/>
      <c r="F18" s="145"/>
      <c r="G18" s="38"/>
      <c r="H18" s="39"/>
      <c r="I18" s="36"/>
    </row>
    <row r="19" spans="2:12" ht="19.5" customHeight="1" x14ac:dyDescent="0.25">
      <c r="B19" s="415" t="s">
        <v>220</v>
      </c>
      <c r="C19" s="69" t="s">
        <v>538</v>
      </c>
      <c r="D19" s="79"/>
      <c r="E19" s="79"/>
      <c r="F19" s="166">
        <v>-25</v>
      </c>
      <c r="G19" s="38"/>
      <c r="H19" s="67" t="s">
        <v>442</v>
      </c>
      <c r="I19" s="75"/>
      <c r="J19" s="131"/>
    </row>
    <row r="20" spans="2:12" ht="12.75" customHeight="1" x14ac:dyDescent="0.25">
      <c r="B20" s="403" t="s">
        <v>449</v>
      </c>
      <c r="C20" s="16"/>
      <c r="D20" s="17"/>
      <c r="E20" s="79"/>
      <c r="F20" s="207"/>
      <c r="G20" s="38"/>
      <c r="H20" s="68"/>
      <c r="I20" s="75"/>
      <c r="J20" s="76"/>
    </row>
    <row r="21" spans="2:12" ht="9" customHeight="1" x14ac:dyDescent="0.25">
      <c r="B21" s="233"/>
      <c r="C21" s="232"/>
      <c r="D21" s="151"/>
      <c r="E21" s="150"/>
      <c r="F21" s="178"/>
      <c r="G21" s="38"/>
      <c r="H21" s="68"/>
      <c r="I21" s="75"/>
      <c r="J21" s="76"/>
    </row>
    <row r="22" spans="2:12" ht="19.5" customHeight="1" x14ac:dyDescent="0.25">
      <c r="B22" s="186" t="s">
        <v>219</v>
      </c>
      <c r="C22" s="185" t="s">
        <v>393</v>
      </c>
      <c r="D22" s="395"/>
      <c r="E22" s="395"/>
      <c r="F22" s="161">
        <v>-25</v>
      </c>
      <c r="G22" s="38"/>
      <c r="H22" s="67" t="s">
        <v>442</v>
      </c>
      <c r="I22" s="75"/>
      <c r="J22" s="91"/>
    </row>
    <row r="23" spans="2:12" ht="23.25" customHeight="1" x14ac:dyDescent="0.25">
      <c r="B23" s="403" t="s">
        <v>449</v>
      </c>
      <c r="C23" s="135"/>
      <c r="D23" s="198"/>
      <c r="E23" s="396"/>
      <c r="F23" s="132"/>
      <c r="G23" s="38"/>
      <c r="H23" s="68"/>
      <c r="I23" s="75"/>
      <c r="J23" s="76"/>
    </row>
    <row r="24" spans="2:12" x14ac:dyDescent="0.25">
      <c r="B24" s="156" t="s">
        <v>218</v>
      </c>
      <c r="C24" s="155" t="s">
        <v>433</v>
      </c>
      <c r="D24" s="154"/>
      <c r="E24" s="154"/>
      <c r="F24" s="153" t="s">
        <v>50</v>
      </c>
      <c r="G24" s="19"/>
      <c r="H24" s="496">
        <f>SUM(H26:H35)</f>
        <v>0</v>
      </c>
      <c r="I24" s="12"/>
      <c r="J24" s="863"/>
      <c r="K24" s="41"/>
    </row>
    <row r="25" spans="2:12" ht="10.5" customHeight="1" x14ac:dyDescent="0.25">
      <c r="B25" s="140"/>
      <c r="C25" s="139"/>
      <c r="D25" s="139"/>
      <c r="E25" s="139"/>
      <c r="F25" s="142"/>
      <c r="G25" s="19"/>
      <c r="H25" s="28"/>
      <c r="I25" s="19"/>
      <c r="K25" s="41"/>
    </row>
    <row r="26" spans="2:12" ht="19.5" customHeight="1" x14ac:dyDescent="0.25">
      <c r="B26" s="138" t="s">
        <v>434</v>
      </c>
      <c r="C26" s="16" t="s">
        <v>438</v>
      </c>
      <c r="D26" s="247"/>
      <c r="E26" s="79" t="s">
        <v>481</v>
      </c>
      <c r="F26" s="166">
        <v>0</v>
      </c>
      <c r="G26" s="19"/>
      <c r="H26" s="67" t="s">
        <v>442</v>
      </c>
      <c r="I26" s="75"/>
      <c r="J26" s="863" t="s">
        <v>627</v>
      </c>
      <c r="K26" s="41"/>
    </row>
    <row r="27" spans="2:12" ht="13.5" customHeight="1" x14ac:dyDescent="0.25">
      <c r="B27" s="138"/>
      <c r="C27" s="16"/>
      <c r="D27" s="247"/>
      <c r="E27" s="79" t="s">
        <v>482</v>
      </c>
      <c r="F27" s="166">
        <v>50</v>
      </c>
      <c r="G27" s="19"/>
      <c r="H27" s="76"/>
      <c r="I27" s="75"/>
      <c r="J27" s="131"/>
      <c r="K27" s="41"/>
      <c r="L27" s="870"/>
    </row>
    <row r="28" spans="2:12" ht="18" customHeight="1" x14ac:dyDescent="0.25">
      <c r="B28" s="202"/>
      <c r="C28" s="16"/>
      <c r="D28" s="174"/>
      <c r="E28" s="545" t="s">
        <v>440</v>
      </c>
      <c r="F28" s="697">
        <v>-150</v>
      </c>
      <c r="G28" s="19"/>
      <c r="H28" s="68"/>
      <c r="I28" s="75"/>
      <c r="J28" s="76"/>
      <c r="K28" s="41"/>
    </row>
    <row r="29" spans="2:12" ht="9.75" customHeight="1" x14ac:dyDescent="0.25">
      <c r="B29" s="140"/>
      <c r="C29" s="139"/>
      <c r="D29" s="139"/>
      <c r="E29" s="139"/>
      <c r="F29" s="142"/>
      <c r="G29" s="19"/>
      <c r="H29" s="68"/>
      <c r="I29" s="75"/>
      <c r="J29" s="76"/>
      <c r="K29" s="43"/>
    </row>
    <row r="30" spans="2:12" ht="19.5" customHeight="1" x14ac:dyDescent="0.25">
      <c r="B30" s="138" t="s">
        <v>435</v>
      </c>
      <c r="C30" s="16" t="s">
        <v>439</v>
      </c>
      <c r="D30" s="247"/>
      <c r="E30" s="79" t="s">
        <v>481</v>
      </c>
      <c r="F30" s="166">
        <v>0</v>
      </c>
      <c r="G30" s="19"/>
      <c r="H30" s="67" t="s">
        <v>442</v>
      </c>
      <c r="I30" s="75"/>
      <c r="J30" s="863" t="s">
        <v>627</v>
      </c>
      <c r="K30" s="41"/>
    </row>
    <row r="31" spans="2:12" ht="19.5" customHeight="1" x14ac:dyDescent="0.25">
      <c r="B31" s="138"/>
      <c r="C31" s="546" t="s">
        <v>586</v>
      </c>
      <c r="D31" s="174"/>
      <c r="E31" s="79" t="s">
        <v>482</v>
      </c>
      <c r="F31" s="166">
        <v>50</v>
      </c>
      <c r="G31" s="19"/>
      <c r="H31" s="76"/>
      <c r="I31" s="75"/>
      <c r="J31" s="76"/>
      <c r="K31" s="41"/>
      <c r="L31" s="870"/>
    </row>
    <row r="32" spans="2:12" ht="18" customHeight="1" x14ac:dyDescent="0.25">
      <c r="B32" s="136"/>
      <c r="C32" s="499"/>
      <c r="D32" s="497"/>
      <c r="E32" s="498" t="s">
        <v>440</v>
      </c>
      <c r="F32" s="698">
        <v>-150</v>
      </c>
      <c r="G32" s="19"/>
      <c r="H32" s="36"/>
      <c r="I32" s="75"/>
      <c r="J32" s="131"/>
      <c r="K32" s="43"/>
    </row>
    <row r="33" spans="1:12" ht="12.75" customHeight="1" x14ac:dyDescent="0.25">
      <c r="B33" s="138"/>
      <c r="C33" s="19"/>
      <c r="D33" s="19"/>
      <c r="E33" s="19"/>
      <c r="F33" s="218"/>
      <c r="G33" s="19"/>
      <c r="H33" s="68"/>
      <c r="I33" s="36"/>
      <c r="K33" s="41"/>
      <c r="L33" s="870"/>
    </row>
    <row r="34" spans="1:12" ht="13.5" customHeight="1" x14ac:dyDescent="0.25">
      <c r="B34" s="138" t="s">
        <v>437</v>
      </c>
      <c r="C34" s="16" t="s">
        <v>441</v>
      </c>
      <c r="D34" s="247"/>
      <c r="E34" s="79" t="s">
        <v>481</v>
      </c>
      <c r="F34" s="166">
        <v>0</v>
      </c>
      <c r="G34" s="19"/>
      <c r="H34" s="67" t="s">
        <v>442</v>
      </c>
      <c r="I34" s="36"/>
      <c r="J34" s="863" t="s">
        <v>627</v>
      </c>
      <c r="K34" s="41"/>
      <c r="L34" s="870"/>
    </row>
    <row r="35" spans="1:12" ht="13.5" customHeight="1" x14ac:dyDescent="0.25">
      <c r="B35" s="138"/>
      <c r="C35" s="16"/>
      <c r="D35" s="247"/>
      <c r="E35" s="79" t="s">
        <v>482</v>
      </c>
      <c r="F35" s="166">
        <v>50</v>
      </c>
      <c r="G35" s="19"/>
      <c r="H35" s="76"/>
      <c r="I35" s="36"/>
      <c r="K35" s="41"/>
    </row>
    <row r="36" spans="1:12" ht="18" customHeight="1" x14ac:dyDescent="0.25">
      <c r="B36" s="136"/>
      <c r="C36" s="135"/>
      <c r="D36" s="497"/>
      <c r="E36" s="498" t="s">
        <v>440</v>
      </c>
      <c r="F36" s="698">
        <v>-150</v>
      </c>
      <c r="G36" s="19"/>
      <c r="H36" s="36"/>
      <c r="I36" s="36"/>
      <c r="K36" s="41"/>
      <c r="L36" s="870"/>
    </row>
    <row r="37" spans="1:12" ht="24" customHeight="1" x14ac:dyDescent="0.25">
      <c r="B37" s="36"/>
      <c r="C37" s="36"/>
      <c r="D37" s="36"/>
      <c r="E37" s="36"/>
      <c r="F37" s="36"/>
      <c r="G37" s="38"/>
      <c r="H37" s="36"/>
      <c r="I37" s="36"/>
      <c r="K37" s="41"/>
    </row>
    <row r="38" spans="1:12" x14ac:dyDescent="0.25">
      <c r="B38" s="81" t="s">
        <v>131</v>
      </c>
      <c r="C38" s="82"/>
      <c r="D38" s="83"/>
      <c r="E38" s="83"/>
      <c r="F38" s="84"/>
      <c r="G38" s="36"/>
      <c r="H38" s="974" t="s">
        <v>189</v>
      </c>
      <c r="I38" s="975"/>
      <c r="J38" s="976"/>
      <c r="K38" s="36"/>
    </row>
    <row r="39" spans="1:12" x14ac:dyDescent="0.25">
      <c r="A39" s="12"/>
      <c r="B39" s="130"/>
      <c r="C39" s="130"/>
      <c r="D39" s="38"/>
      <c r="E39" s="38"/>
      <c r="F39" s="38"/>
      <c r="G39" s="38"/>
      <c r="H39" s="36"/>
      <c r="I39" s="36"/>
      <c r="K39" s="36"/>
      <c r="L39" s="870"/>
    </row>
    <row r="40" spans="1:12" x14ac:dyDescent="0.25">
      <c r="A40" s="12"/>
      <c r="B40" s="130" t="s">
        <v>465</v>
      </c>
      <c r="C40" s="129"/>
      <c r="D40" s="60"/>
      <c r="E40" s="60"/>
      <c r="F40" s="60"/>
      <c r="G40" s="60"/>
      <c r="H40" s="19"/>
      <c r="I40" s="98" t="s">
        <v>33</v>
      </c>
      <c r="K40" s="36"/>
    </row>
    <row r="41" spans="1:12" x14ac:dyDescent="0.25">
      <c r="A41" s="12"/>
      <c r="B41" s="130"/>
      <c r="C41" s="129"/>
      <c r="D41" s="48"/>
      <c r="E41" s="49"/>
      <c r="F41" s="127"/>
      <c r="G41" s="38"/>
      <c r="H41" s="36"/>
      <c r="I41" s="85"/>
      <c r="K41" s="36"/>
    </row>
    <row r="42" spans="1:12" x14ac:dyDescent="0.25">
      <c r="A42" s="12"/>
      <c r="B42" s="129"/>
      <c r="C42" s="49"/>
      <c r="D42" s="48"/>
      <c r="E42" s="49"/>
      <c r="F42" s="127"/>
      <c r="G42" s="38"/>
      <c r="H42" s="38"/>
      <c r="I42" s="128"/>
      <c r="J42" s="72"/>
      <c r="K42" s="36"/>
      <c r="L42" s="870"/>
    </row>
    <row r="43" spans="1:12" x14ac:dyDescent="0.25">
      <c r="A43" s="12"/>
      <c r="B43" s="38"/>
      <c r="C43" s="38"/>
      <c r="D43" s="48"/>
      <c r="E43" s="38"/>
      <c r="F43" s="127"/>
      <c r="G43" s="38"/>
      <c r="H43" s="38"/>
      <c r="I43" s="85"/>
      <c r="J43" s="72"/>
      <c r="K43" s="36"/>
    </row>
    <row r="44" spans="1:12" x14ac:dyDescent="0.25">
      <c r="A44" s="12"/>
      <c r="B44" s="49"/>
      <c r="C44" s="49"/>
      <c r="D44" s="48"/>
      <c r="E44" s="48"/>
      <c r="F44" s="127"/>
      <c r="G44" s="38"/>
      <c r="H44" s="38"/>
      <c r="I44" s="128"/>
      <c r="J44" s="72"/>
      <c r="K44" s="36"/>
    </row>
    <row r="45" spans="1:12" x14ac:dyDescent="0.25">
      <c r="A45" s="12"/>
      <c r="B45" s="38"/>
      <c r="C45" s="38"/>
      <c r="D45" s="48"/>
      <c r="E45" s="48"/>
      <c r="F45" s="127"/>
      <c r="G45" s="38"/>
      <c r="H45" s="38"/>
      <c r="I45" s="38"/>
      <c r="J45" s="72"/>
      <c r="K45" s="36"/>
    </row>
    <row r="46" spans="1:12" x14ac:dyDescent="0.25">
      <c r="B46" s="42"/>
      <c r="C46" s="42"/>
      <c r="D46" s="47"/>
      <c r="E46" s="47"/>
      <c r="F46" s="46"/>
      <c r="G46" s="36"/>
      <c r="H46" s="38"/>
      <c r="I46" s="38"/>
      <c r="J46" s="72"/>
      <c r="K46" s="36"/>
    </row>
    <row r="47" spans="1:12" x14ac:dyDescent="0.25">
      <c r="B47" s="38"/>
      <c r="C47" s="38"/>
      <c r="D47" s="48"/>
      <c r="E47" s="48"/>
      <c r="F47" s="127"/>
      <c r="G47" s="38"/>
      <c r="H47" s="38"/>
      <c r="I47" s="38"/>
      <c r="J47" s="72"/>
      <c r="K47" s="36"/>
    </row>
    <row r="48" spans="1:12" ht="19.5" x14ac:dyDescent="0.25">
      <c r="B48" s="38"/>
      <c r="C48" s="124"/>
      <c r="D48" s="126"/>
      <c r="E48" s="122"/>
      <c r="F48" s="124"/>
      <c r="G48" s="125"/>
      <c r="H48" s="38"/>
      <c r="I48" s="36"/>
      <c r="K48" s="36"/>
    </row>
    <row r="49" spans="2:11" ht="19.5" x14ac:dyDescent="0.25">
      <c r="B49" s="38"/>
      <c r="C49" s="124"/>
      <c r="D49" s="123"/>
      <c r="E49" s="122"/>
      <c r="F49" s="124"/>
      <c r="G49" s="125"/>
      <c r="H49" s="38"/>
      <c r="I49" s="36"/>
      <c r="K49" s="36"/>
    </row>
    <row r="50" spans="2:11" ht="19.5" x14ac:dyDescent="0.25">
      <c r="B50" s="38"/>
      <c r="C50" s="124"/>
      <c r="D50" s="123"/>
      <c r="E50" s="122"/>
      <c r="F50" s="124"/>
      <c r="G50" s="124"/>
      <c r="H50" s="38"/>
      <c r="I50" s="36"/>
      <c r="K50" s="36"/>
    </row>
    <row r="51" spans="2:11" x14ac:dyDescent="0.25">
      <c r="B51" s="38"/>
      <c r="C51" s="38"/>
      <c r="D51" s="38"/>
      <c r="E51" s="38"/>
      <c r="F51" s="38"/>
      <c r="G51" s="38"/>
      <c r="H51" s="38"/>
      <c r="I51" s="36"/>
      <c r="K51" s="41"/>
    </row>
    <row r="52" spans="2:11" x14ac:dyDescent="0.25">
      <c r="B52" s="38"/>
      <c r="C52" s="38"/>
      <c r="D52" s="38"/>
      <c r="E52" s="38"/>
      <c r="F52" s="38"/>
      <c r="G52" s="38"/>
      <c r="H52" s="38"/>
      <c r="I52" s="36"/>
      <c r="K52" s="41"/>
    </row>
    <row r="53" spans="2:11" ht="19.5" x14ac:dyDescent="0.25">
      <c r="B53" s="38"/>
      <c r="C53" s="124"/>
      <c r="D53" s="123"/>
      <c r="E53" s="122"/>
      <c r="F53" s="121"/>
      <c r="G53" s="38"/>
      <c r="H53" s="38"/>
      <c r="I53" s="36"/>
      <c r="K53" s="41"/>
    </row>
    <row r="54" spans="2:11" ht="19.5" x14ac:dyDescent="0.25">
      <c r="B54" s="38"/>
      <c r="C54" s="124"/>
      <c r="D54" s="123"/>
      <c r="E54" s="122"/>
      <c r="F54" s="121"/>
      <c r="G54" s="38"/>
      <c r="H54" s="38"/>
      <c r="I54" s="36"/>
      <c r="K54" s="36"/>
    </row>
    <row r="55" spans="2:11" ht="19.5" x14ac:dyDescent="0.25">
      <c r="B55" s="38"/>
      <c r="C55" s="124"/>
      <c r="D55" s="123"/>
      <c r="E55" s="122"/>
      <c r="F55" s="121"/>
      <c r="G55" s="38"/>
      <c r="H55" s="38"/>
      <c r="I55" s="36"/>
      <c r="K55" s="36"/>
    </row>
    <row r="56" spans="2:11" ht="19.5" x14ac:dyDescent="0.25">
      <c r="B56" s="38"/>
      <c r="C56" s="124"/>
      <c r="D56" s="123"/>
      <c r="E56" s="122"/>
      <c r="F56" s="121"/>
      <c r="G56" s="38"/>
      <c r="H56" s="38"/>
      <c r="I56" s="36"/>
      <c r="K56" s="36"/>
    </row>
    <row r="57" spans="2:11" x14ac:dyDescent="0.25">
      <c r="B57" s="38"/>
      <c r="C57" s="38"/>
      <c r="D57" s="38"/>
      <c r="E57" s="38"/>
      <c r="F57" s="38"/>
      <c r="G57" s="38"/>
      <c r="H57" s="38"/>
      <c r="I57" s="36"/>
      <c r="K57" s="36"/>
    </row>
    <row r="58" spans="2:11" x14ac:dyDescent="0.25">
      <c r="B58" s="38"/>
      <c r="C58" s="38"/>
      <c r="D58" s="38"/>
      <c r="E58" s="38"/>
      <c r="F58" s="38"/>
      <c r="G58" s="38"/>
      <c r="H58" s="38"/>
      <c r="I58" s="36"/>
      <c r="K58" s="36"/>
    </row>
    <row r="59" spans="2:11" x14ac:dyDescent="0.25">
      <c r="B59" s="38"/>
      <c r="C59" s="38"/>
      <c r="D59" s="38"/>
      <c r="E59" s="38"/>
      <c r="F59" s="38"/>
      <c r="G59" s="38"/>
      <c r="H59" s="38"/>
      <c r="I59" s="36"/>
      <c r="K59" s="36"/>
    </row>
    <row r="60" spans="2:11" x14ac:dyDescent="0.25">
      <c r="B60" s="38"/>
      <c r="C60" s="38"/>
      <c r="D60" s="38"/>
      <c r="E60" s="38"/>
      <c r="F60" s="38"/>
      <c r="G60" s="38"/>
      <c r="H60" s="38"/>
      <c r="I60" s="36"/>
      <c r="K60" s="36"/>
    </row>
    <row r="61" spans="2:11" x14ac:dyDescent="0.25">
      <c r="B61" s="38"/>
      <c r="C61" s="38"/>
      <c r="D61" s="38"/>
      <c r="E61" s="38"/>
      <c r="F61" s="38"/>
      <c r="G61" s="38"/>
      <c r="H61" s="38"/>
      <c r="I61" s="36"/>
      <c r="K61" s="36"/>
    </row>
    <row r="62" spans="2:11" x14ac:dyDescent="0.25">
      <c r="B62" s="38"/>
      <c r="C62" s="38"/>
      <c r="D62" s="38"/>
      <c r="E62" s="38"/>
      <c r="F62" s="38"/>
      <c r="G62" s="38"/>
      <c r="H62" s="38"/>
      <c r="I62" s="36"/>
      <c r="K62" s="36"/>
    </row>
    <row r="63" spans="2:11" x14ac:dyDescent="0.25">
      <c r="B63" s="38"/>
      <c r="C63" s="38"/>
      <c r="D63" s="38"/>
      <c r="E63" s="38"/>
      <c r="F63" s="38"/>
      <c r="G63" s="38"/>
      <c r="H63" s="38"/>
      <c r="I63" s="36"/>
      <c r="K63" s="36"/>
    </row>
    <row r="64" spans="2:11" x14ac:dyDescent="0.25">
      <c r="B64" s="38"/>
      <c r="C64" s="38"/>
      <c r="D64" s="38"/>
      <c r="E64" s="38"/>
      <c r="F64" s="38"/>
      <c r="G64" s="38"/>
      <c r="H64" s="38"/>
      <c r="I64" s="36"/>
      <c r="K64" s="36"/>
    </row>
    <row r="65" spans="2:11" x14ac:dyDescent="0.25">
      <c r="B65" s="38"/>
      <c r="C65" s="38"/>
      <c r="D65" s="38"/>
      <c r="E65" s="38"/>
      <c r="F65" s="38"/>
      <c r="G65" s="38"/>
      <c r="H65" s="38"/>
      <c r="I65" s="36"/>
      <c r="K65" s="36"/>
    </row>
    <row r="66" spans="2:11" x14ac:dyDescent="0.25">
      <c r="B66" s="38"/>
      <c r="C66" s="38"/>
      <c r="D66" s="38"/>
      <c r="E66" s="38"/>
      <c r="F66" s="38"/>
      <c r="G66" s="38"/>
      <c r="H66" s="38"/>
      <c r="I66" s="36"/>
      <c r="K66" s="36"/>
    </row>
    <row r="67" spans="2:11" x14ac:dyDescent="0.25">
      <c r="B67" s="38"/>
      <c r="C67" s="38"/>
      <c r="D67" s="38"/>
      <c r="E67" s="38"/>
      <c r="F67" s="38"/>
      <c r="G67" s="38"/>
      <c r="H67" s="38"/>
      <c r="I67" s="36"/>
      <c r="K67" s="36"/>
    </row>
    <row r="68" spans="2:11" x14ac:dyDescent="0.25">
      <c r="B68" s="38"/>
      <c r="C68" s="38"/>
      <c r="D68" s="38"/>
      <c r="E68" s="38"/>
      <c r="F68" s="38"/>
      <c r="G68" s="38"/>
      <c r="H68" s="38"/>
      <c r="I68" s="36"/>
      <c r="K68" s="36"/>
    </row>
    <row r="69" spans="2:11" x14ac:dyDescent="0.25">
      <c r="B69" s="38"/>
      <c r="C69" s="38"/>
      <c r="D69" s="38"/>
      <c r="E69" s="38"/>
      <c r="F69" s="38"/>
      <c r="G69" s="38"/>
      <c r="H69" s="38"/>
      <c r="I69" s="36"/>
      <c r="K69" s="36"/>
    </row>
    <row r="70" spans="2:11" x14ac:dyDescent="0.25">
      <c r="B70" s="38"/>
      <c r="C70" s="38"/>
      <c r="D70" s="38"/>
      <c r="E70" s="38"/>
      <c r="F70" s="38"/>
      <c r="G70" s="38"/>
      <c r="H70" s="38"/>
      <c r="I70" s="36"/>
      <c r="K70" s="36"/>
    </row>
    <row r="71" spans="2:11" x14ac:dyDescent="0.25">
      <c r="B71" s="38"/>
      <c r="C71" s="38"/>
      <c r="D71" s="38"/>
      <c r="E71" s="38"/>
      <c r="F71" s="38"/>
      <c r="G71" s="38"/>
      <c r="H71" s="38"/>
      <c r="I71" s="36"/>
      <c r="K71" s="36"/>
    </row>
    <row r="72" spans="2:11" x14ac:dyDescent="0.25">
      <c r="B72" s="38"/>
      <c r="C72" s="38"/>
      <c r="D72" s="38"/>
      <c r="E72" s="38"/>
      <c r="F72" s="38"/>
      <c r="G72" s="38"/>
      <c r="H72" s="38"/>
      <c r="I72" s="36"/>
      <c r="K72" s="36"/>
    </row>
    <row r="73" spans="2:11" x14ac:dyDescent="0.25">
      <c r="B73" s="38"/>
      <c r="C73" s="38"/>
      <c r="D73" s="38"/>
      <c r="E73" s="38"/>
      <c r="F73" s="38"/>
      <c r="G73" s="38"/>
      <c r="H73" s="38"/>
      <c r="I73" s="36"/>
      <c r="K73" s="36"/>
    </row>
    <row r="74" spans="2:11" x14ac:dyDescent="0.25">
      <c r="B74" s="38"/>
      <c r="C74" s="38"/>
      <c r="D74" s="38"/>
      <c r="E74" s="38"/>
      <c r="F74" s="38"/>
      <c r="G74" s="38"/>
      <c r="H74" s="38"/>
      <c r="I74" s="36"/>
      <c r="K74" s="36"/>
    </row>
    <row r="75" spans="2:11" x14ac:dyDescent="0.25">
      <c r="B75" s="38"/>
      <c r="C75" s="38"/>
      <c r="D75" s="38"/>
      <c r="E75" s="38"/>
      <c r="F75" s="38"/>
      <c r="G75" s="38"/>
      <c r="H75" s="38"/>
      <c r="I75" s="36"/>
      <c r="K75" s="36"/>
    </row>
    <row r="76" spans="2:11" x14ac:dyDescent="0.25">
      <c r="B76" s="38"/>
      <c r="C76" s="38"/>
      <c r="D76" s="38"/>
      <c r="E76" s="38"/>
      <c r="F76" s="38"/>
      <c r="G76" s="38"/>
      <c r="H76" s="38"/>
      <c r="I76" s="36"/>
      <c r="K76" s="36"/>
    </row>
    <row r="77" spans="2:11" x14ac:dyDescent="0.25">
      <c r="B77" s="38"/>
      <c r="C77" s="38"/>
      <c r="D77" s="38"/>
      <c r="E77" s="38"/>
      <c r="F77" s="38"/>
      <c r="G77" s="38"/>
      <c r="H77" s="38"/>
      <c r="I77" s="36"/>
      <c r="K77" s="36"/>
    </row>
    <row r="78" spans="2:11" x14ac:dyDescent="0.25">
      <c r="B78" s="38"/>
      <c r="C78" s="38"/>
      <c r="D78" s="38"/>
      <c r="E78" s="38"/>
      <c r="F78" s="38"/>
      <c r="G78" s="38"/>
      <c r="H78" s="38"/>
      <c r="I78" s="36"/>
      <c r="K78" s="36"/>
    </row>
    <row r="79" spans="2:11" x14ac:dyDescent="0.25">
      <c r="B79" s="38"/>
      <c r="C79" s="38"/>
      <c r="D79" s="38"/>
      <c r="E79" s="38"/>
      <c r="F79" s="38"/>
      <c r="G79" s="38"/>
      <c r="H79" s="38"/>
      <c r="I79" s="36"/>
      <c r="K79" s="36"/>
    </row>
    <row r="80" spans="2:11" x14ac:dyDescent="0.25">
      <c r="B80" s="38"/>
      <c r="C80" s="38"/>
      <c r="D80" s="38"/>
      <c r="E80" s="38"/>
      <c r="F80" s="38"/>
      <c r="G80" s="38"/>
      <c r="H80" s="38"/>
      <c r="I80" s="36"/>
      <c r="K80" s="36"/>
    </row>
    <row r="81" spans="2:11" x14ac:dyDescent="0.25">
      <c r="B81" s="38"/>
      <c r="C81" s="38"/>
      <c r="D81" s="38"/>
      <c r="E81" s="38"/>
      <c r="F81" s="38"/>
      <c r="G81" s="38"/>
      <c r="H81" s="38"/>
      <c r="I81" s="36"/>
      <c r="K81" s="36"/>
    </row>
    <row r="82" spans="2:11" x14ac:dyDescent="0.25">
      <c r="B82" s="36"/>
      <c r="C82" s="36"/>
      <c r="D82" s="36"/>
      <c r="E82" s="36"/>
      <c r="F82" s="36"/>
      <c r="G82" s="36"/>
      <c r="H82" s="36"/>
      <c r="I82" s="36"/>
      <c r="K82" s="36"/>
    </row>
    <row r="83" spans="2:11" x14ac:dyDescent="0.25">
      <c r="B83" s="36"/>
      <c r="C83" s="36"/>
      <c r="D83" s="36"/>
      <c r="E83" s="36"/>
      <c r="F83" s="36"/>
      <c r="G83" s="36"/>
      <c r="H83" s="36"/>
      <c r="I83" s="36"/>
      <c r="K83" s="36"/>
    </row>
    <row r="84" spans="2:11" x14ac:dyDescent="0.25">
      <c r="B84" s="36"/>
      <c r="C84" s="36"/>
      <c r="D84" s="36"/>
      <c r="E84" s="36"/>
      <c r="F84" s="36"/>
      <c r="G84" s="36"/>
      <c r="H84" s="36"/>
      <c r="I84" s="36"/>
      <c r="K84" s="36"/>
    </row>
    <row r="85" spans="2:11" x14ac:dyDescent="0.25">
      <c r="B85" s="36"/>
      <c r="C85" s="36"/>
      <c r="D85" s="36"/>
      <c r="E85" s="36"/>
      <c r="F85" s="36"/>
      <c r="G85" s="36"/>
      <c r="H85" s="36"/>
      <c r="I85" s="36"/>
      <c r="K85" s="36"/>
    </row>
    <row r="86" spans="2:11" x14ac:dyDescent="0.25">
      <c r="B86" s="36"/>
      <c r="C86" s="36"/>
      <c r="D86" s="36"/>
      <c r="E86" s="36"/>
      <c r="F86" s="36"/>
      <c r="G86" s="36"/>
      <c r="H86" s="36"/>
      <c r="I86" s="36"/>
      <c r="K86" s="36"/>
    </row>
    <row r="87" spans="2:11" x14ac:dyDescent="0.25">
      <c r="B87" s="36"/>
      <c r="C87" s="36"/>
      <c r="D87" s="36"/>
      <c r="E87" s="36"/>
      <c r="F87" s="36"/>
      <c r="G87" s="36"/>
      <c r="H87" s="36"/>
      <c r="I87" s="36"/>
      <c r="K87" s="36"/>
    </row>
    <row r="88" spans="2:11" x14ac:dyDescent="0.25">
      <c r="B88" s="36"/>
      <c r="C88" s="36"/>
      <c r="D88" s="36"/>
      <c r="E88" s="36"/>
      <c r="F88" s="36"/>
      <c r="G88" s="36"/>
      <c r="H88" s="36"/>
      <c r="I88" s="36"/>
      <c r="K88" s="36"/>
    </row>
    <row r="89" spans="2:11" x14ac:dyDescent="0.25">
      <c r="B89" s="36"/>
      <c r="C89" s="36"/>
      <c r="D89" s="36"/>
      <c r="E89" s="36"/>
      <c r="F89" s="36"/>
      <c r="G89" s="36"/>
      <c r="H89" s="36"/>
      <c r="I89" s="36"/>
      <c r="K89" s="36"/>
    </row>
    <row r="90" spans="2:11" x14ac:dyDescent="0.25">
      <c r="B90" s="36"/>
      <c r="C90" s="36"/>
      <c r="D90" s="36"/>
      <c r="E90" s="36"/>
      <c r="F90" s="36"/>
      <c r="G90" s="36"/>
      <c r="H90" s="36"/>
      <c r="I90" s="36"/>
      <c r="K90" s="36"/>
    </row>
    <row r="91" spans="2:11" x14ac:dyDescent="0.25">
      <c r="B91" s="36"/>
      <c r="C91" s="36"/>
      <c r="D91" s="36"/>
      <c r="E91" s="36"/>
      <c r="F91" s="36"/>
      <c r="G91" s="36"/>
      <c r="H91" s="36"/>
      <c r="I91" s="36"/>
      <c r="K91" s="36"/>
    </row>
    <row r="92" spans="2:11" x14ac:dyDescent="0.25">
      <c r="B92" s="36"/>
      <c r="C92" s="36"/>
      <c r="D92" s="36"/>
      <c r="E92" s="36"/>
      <c r="F92" s="36"/>
      <c r="G92" s="36"/>
      <c r="H92" s="36"/>
      <c r="I92" s="36"/>
      <c r="K92" s="36"/>
    </row>
    <row r="93" spans="2:11" x14ac:dyDescent="0.25">
      <c r="B93" s="36"/>
      <c r="C93" s="36"/>
      <c r="D93" s="36"/>
      <c r="E93" s="36"/>
      <c r="F93" s="36"/>
      <c r="G93" s="36"/>
      <c r="H93" s="36"/>
      <c r="I93" s="36"/>
      <c r="K93" s="36"/>
    </row>
    <row r="94" spans="2:11" x14ac:dyDescent="0.25">
      <c r="B94" s="36"/>
      <c r="C94" s="36"/>
      <c r="D94" s="36"/>
      <c r="E94" s="36"/>
      <c r="F94" s="36"/>
      <c r="G94" s="36"/>
      <c r="H94" s="36"/>
      <c r="I94" s="36"/>
      <c r="K94" s="36"/>
    </row>
    <row r="95" spans="2:11" x14ac:dyDescent="0.25">
      <c r="B95" s="36"/>
      <c r="C95" s="36"/>
      <c r="D95" s="36"/>
      <c r="E95" s="36"/>
      <c r="F95" s="36"/>
      <c r="G95" s="36"/>
      <c r="H95" s="36"/>
      <c r="I95" s="36"/>
      <c r="K95" s="36"/>
    </row>
  </sheetData>
  <mergeCells count="4">
    <mergeCell ref="H38:J38"/>
    <mergeCell ref="H4:J4"/>
    <mergeCell ref="H7:J7"/>
    <mergeCell ref="L2:L5"/>
  </mergeCells>
  <hyperlinks>
    <hyperlink ref="H4" r:id="rId1"/>
    <hyperlink ref="H7" r:id="rId2"/>
    <hyperlink ref="H7:J7" r:id="rId3" display="Hyperlink REP Altmark 2005"/>
    <hyperlink ref="H4:J4" r:id="rId4" display="Hyperlink Landesentwicklungsplan LEP  2010 "/>
  </hyperlinks>
  <pageMargins left="0.31496062992125984" right="0.31496062992125984" top="0.43307086614173229" bottom="0.31496062992125984" header="0.31496062992125984" footer="0.31496062992125984"/>
  <pageSetup paperSize="9" scale="85" orientation="landscape" r:id="rId5"/>
  <headerFooter>
    <oddHeader>&amp;R&amp;9plan.B  Stadtplaner Henrik Böhme 2023</oddHeader>
  </headerFooter>
  <ignoredErrors>
    <ignoredError sqref="B2"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22</vt:i4>
      </vt:variant>
    </vt:vector>
  </HeadingPairs>
  <TitlesOfParts>
    <vt:vector size="33" baseType="lpstr">
      <vt:lpstr>ProjektMaske</vt:lpstr>
      <vt:lpstr>Ergebnis</vt:lpstr>
      <vt:lpstr>00_Ausschluss SAW </vt:lpstr>
      <vt:lpstr>01_Landwirtsch</vt:lpstr>
      <vt:lpstr>02_Landschaft</vt:lpstr>
      <vt:lpstr>03_Natur</vt:lpstr>
      <vt:lpstr>04_Städtebau</vt:lpstr>
      <vt:lpstr>05_Energie</vt:lpstr>
      <vt:lpstr>06_Raumord</vt:lpstr>
      <vt:lpstr>07_ Öffent</vt:lpstr>
      <vt:lpstr>nur zur Info_Herleitung </vt:lpstr>
      <vt:lpstr>'00_Ausschluss SAW '!Druckbereich</vt:lpstr>
      <vt:lpstr>'01_Landwirtsch'!Druckbereich</vt:lpstr>
      <vt:lpstr>'02_Landschaft'!Druckbereich</vt:lpstr>
      <vt:lpstr>'03_Natur'!Druckbereich</vt:lpstr>
      <vt:lpstr>'04_Städtebau'!Druckbereich</vt:lpstr>
      <vt:lpstr>'05_Energie'!Druckbereich</vt:lpstr>
      <vt:lpstr>'06_Raumord'!Druckbereich</vt:lpstr>
      <vt:lpstr>'07_ Öffent'!Druckbereich</vt:lpstr>
      <vt:lpstr>Ergebnis!Druckbereich</vt:lpstr>
      <vt:lpstr>'nur zur Info_Herleitung '!Druckbereich</vt:lpstr>
      <vt:lpstr>ProjektMaske!Druckbereich</vt:lpstr>
      <vt:lpstr>'00_Ausschluss SAW '!Print_Area</vt:lpstr>
      <vt:lpstr>'01_Landwirtsch'!Print_Area</vt:lpstr>
      <vt:lpstr>'02_Landschaft'!Print_Area</vt:lpstr>
      <vt:lpstr>'03_Natur'!Print_Area</vt:lpstr>
      <vt:lpstr>'04_Städtebau'!Print_Area</vt:lpstr>
      <vt:lpstr>'05_Energie'!Print_Area</vt:lpstr>
      <vt:lpstr>'06_Raumord'!Print_Area</vt:lpstr>
      <vt:lpstr>'07_ Öffent'!Print_Area</vt:lpstr>
      <vt:lpstr>Ergebnis!Print_Area</vt:lpstr>
      <vt:lpstr>'nur zur Info_Herleitung '!Print_Area</vt:lpstr>
      <vt:lpstr>ProjektMaske!Print_Area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plan.B_Ella</dc:creator>
  <cp:lastModifiedBy>Lahmann, Annerose</cp:lastModifiedBy>
  <cp:lastPrinted>2023-11-08T10:27:54Z</cp:lastPrinted>
  <dcterms:created xsi:type="dcterms:W3CDTF">2021-06-01T09:31:20Z</dcterms:created>
  <dcterms:modified xsi:type="dcterms:W3CDTF">2023-11-08T13:36:57Z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